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de_Cocagne" sheetId="1" r:id="rId1"/>
  </sheets>
  <definedNames>
    <definedName name="Liste_Pays_de_Cocagne">'Liste_Pays_de_Cocagne'!$A$1:$H$6</definedName>
  </definedNames>
  <calcPr fullCalcOnLoad="1"/>
</workbook>
</file>

<file path=xl/sharedStrings.xml><?xml version="1.0" encoding="utf-8"?>
<sst xmlns="http://schemas.openxmlformats.org/spreadsheetml/2006/main" count="43" uniqueCount="26">
  <si>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</si>
  <si>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</si>
  <si>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</si>
  <si>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</si>
  <si>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</si>
  <si>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</si>
  <si>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</si>
  <si>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</si>
  <si>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Pays de Cocagne</t>
  </si>
  <si>
    <t>La Ciste de la Petite Colline</t>
  </si>
  <si>
    <t>Jac017</t>
  </si>
  <si>
    <t>Giroussens</t>
  </si>
  <si>
    <t>21/11/2011</t>
  </si>
  <si>
    <t>Disparue</t>
  </si>
  <si>
    <t>La ciste du moulin.</t>
  </si>
  <si>
    <t>Saint Gauzens</t>
  </si>
  <si>
    <t>No</t>
  </si>
  <si>
    <t>Localisation Cistes.net</t>
  </si>
  <si>
    <t>la ciste du château du moyen-age</t>
  </si>
  <si>
    <t>moumouch</t>
  </si>
  <si>
    <t>Lautrec - Réalmont</t>
  </si>
  <si>
    <t>la ciste bénite</t>
  </si>
  <si>
    <t>the girls</t>
  </si>
  <si>
    <t>lautrec- réalmont</t>
  </si>
  <si>
    <t>La ciste médiévale</t>
  </si>
  <si>
    <t>Réalmont-Vénes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</si>
</sst>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rgb="FFFF0000"/>
      </font>
      <border/>
    </dxf>
    <dxf>
      <font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8" width="0" style="0" hidden="1" customWidth="1"/>
    <col min="9" max="9" width="5.57421875" style="3" hidden="1" customWidth="1"/>
    <col min="10" max="10" width="4.421875" style="3" hidden="1" customWidth="1"/>
    <col min="11" max="11" width="5.7109375" style="3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</cols>
  <sheetData>
    <row r="1" spans="1:16" ht="23.2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11</v>
      </c>
      <c r="L1" s="10" t="str">
        <f>"Ciste du 81 – "&amp;A2&amp;" – "&amp;I1&amp;" Cistes"</f>
        <v>Ciste du 81 – Pays de Cocagne – 11 Cistes</v>
      </c>
      <c r="M1" s="11"/>
      <c r="N1" s="11"/>
      <c r="O1" s="11"/>
      <c r="P1" s="12"/>
    </row>
    <row r="2" spans="1:16" ht="12.75">
      <c r="A2" s="15" t="s">
        <v>8</v>
      </c>
      <c r="B2" s="16">
        <v>3357</v>
      </c>
      <c r="C2" s="1" t="s">
        <v>9</v>
      </c>
      <c r="D2" s="1" t="s">
        <v>10</v>
      </c>
      <c r="E2" s="1" t="s">
        <v>11</v>
      </c>
      <c r="G2" s="1" t="s">
        <v>12</v>
      </c>
      <c r="H2" s="18" t="s">
        <v>13</v>
      </c>
      <c r="I2" s="2"/>
      <c r="L2" s="13" t="str">
        <f>"Mise à Jour : "&amp;LEFT(G2,10)</f>
        <v>Mise à Jour : 30/11/2009</v>
      </c>
      <c r="M2" s="14"/>
      <c r="N2" s="14"/>
      <c r="O2" s="14"/>
      <c r="P2" s="14"/>
    </row>
    <row r="3" spans="1:16" ht="15.75">
      <c r="A3" s="1" t="s">
        <v>8</v>
      </c>
      <c r="B3" s="16">
        <v>3468</v>
      </c>
      <c r="C3" s="1" t="s">
        <v>14</v>
      </c>
      <c r="D3" s="1" t="s">
        <v>10</v>
      </c>
      <c r="E3" s="1" t="s">
        <v>15</v>
      </c>
      <c r="G3" s="1" t="s">
        <v>12</v>
      </c>
      <c r="H3" s="19" t="s">
        <v>13</v>
      </c>
      <c r="I3" s="2"/>
      <c r="L3" s="4" t="s">
        <v>16</v>
      </c>
      <c r="M3" s="5" t="s">
        <v>2</v>
      </c>
      <c r="N3" s="5" t="s">
        <v>3</v>
      </c>
      <c r="O3" s="5" t="s">
        <v>17</v>
      </c>
      <c r="P3" s="5" t="s">
        <v>5</v>
      </c>
    </row>
    <row r="4" spans="1:16" ht="15.75">
      <c r="A4" s="1" t="s">
        <v>8</v>
      </c>
      <c r="B4" s="16">
        <v>14036</v>
      </c>
      <c r="C4" s="1" t="s">
        <v>18</v>
      </c>
      <c r="D4" s="1" t="s">
        <v>19</v>
      </c>
      <c r="E4" s="1" t="s">
        <v>20</v>
      </c>
      <c r="G4" s="1" t="s">
        <v>12</v>
      </c>
      <c r="H4" s="20" t="s">
        <v>13</v>
      </c>
      <c r="I4" s="2"/>
      <c r="L4" s="6">
        <f>IF(A2="Pays de Cocagne",HYPERLINK(CONCATENATE("http://www.cistes.net/choixciste.php?rt=2&amp;numero=",B2),B2),"")</f>
        <v>25363</v>
      </c>
      <c r="M4" s="7" t="str">
        <f>IF(A2="Pays de Cocagne",C2,"")</f>
        <v>La ciste Romaine</v>
      </c>
      <c r="N4" s="7" t="str">
        <f>IF(A2="Pays de Cocagne",D2,"")</f>
        <v>davinci</v>
      </c>
      <c r="O4" s="7" t="str">
        <f>IF(A2="Pays de Cocagne",E2,"")</f>
        <v>Pays de l'ail rose</v>
      </c>
      <c r="P4" s="7">
        <f>IF(F2="","",F2)</f>
      </c>
    </row>
    <row r="5" spans="1:16" ht="15.75">
      <c r="A5" s="1" t="s">
        <v>8</v>
      </c>
      <c r="B5" s="16">
        <v>14103</v>
      </c>
      <c r="C5" s="1" t="s">
        <v>21</v>
      </c>
      <c r="D5" s="1" t="s">
        <v>22</v>
      </c>
      <c r="E5" s="1" t="s">
        <v>23</v>
      </c>
      <c r="G5" s="1" t="s">
        <v>12</v>
      </c>
      <c r="H5" s="20" t="s">
        <v>13</v>
      </c>
      <c r="I5" s="2"/>
      <c r="L5" s="6">
        <f aca="true" t="shared" si="0" ref="L5:L68">IF(A3="Pays de Cocagne",HYPERLINK(CONCATENATE("http://www.cistes.net/choixciste.php?rt=2&amp;numero=",B3),B3),"")</f>
        <v>52719</v>
      </c>
      <c r="M5" s="7" t="str">
        <f aca="true" t="shared" si="1" ref="M5:M68">IF(A3="Pays de Cocagne",C3,"")</f>
        <v>Jeanne la faussaire</v>
      </c>
      <c r="N5" s="7" t="str">
        <f aca="true" t="shared" si="2" ref="N5:N68">IF(A3="Pays de Cocagne",D3,"")</f>
        <v>mamietopset</v>
      </c>
      <c r="O5" s="7" t="str">
        <f aca="true" t="shared" si="3" ref="O5:O68">IF(A3="Pays de Cocagne",E3,"")</f>
        <v>Promenons-nous en Rabastinois</v>
      </c>
      <c r="P5" s="7">
        <f aca="true" t="shared" si="4" ref="P5:P68">IF(F3="","",F3)</f>
      </c>
    </row>
    <row r="6" spans="1:16" ht="15.75">
      <c r="A6" s="1" t="s">
        <v>8</v>
      </c>
      <c r="B6" s="16">
        <v>14112</v>
      </c>
      <c r="C6" s="1" t="s">
        <v>24</v>
      </c>
      <c r="D6" s="1" t="s">
        <v>22</v>
      </c>
      <c r="E6" s="1" t="s">
        <v>25</v>
      </c>
      <c r="G6" s="1" t="s">
        <v>12</v>
      </c>
      <c r="H6" s="19" t="s">
        <v>13</v>
      </c>
      <c r="I6" s="2"/>
      <c r="L6" s="6">
        <f t="shared" si="0"/>
        <v>52731</v>
      </c>
      <c r="M6" s="7" t="str">
        <f t="shared" si="1"/>
        <v>La ciste de l'échauguette</v>
      </c>
      <c r="N6" s="7" t="str">
        <f t="shared" si="2"/>
        <v>mamietopset</v>
      </c>
      <c r="O6" s="7" t="str">
        <f t="shared" si="3"/>
        <v>Promenons-nous en Rabastinois</v>
      </c>
      <c r="P6" s="7">
        <f t="shared" si="4"/>
      </c>
    </row>
    <row r="7" spans="1:16" ht="15.75">
      <c r="A7" s="1"/>
      <c r="B7" s="16"/>
      <c r="C7" s="1"/>
      <c r="D7" s="1"/>
      <c r="E7" s="1"/>
      <c r="G7" s="1"/>
      <c r="H7" s="18"/>
      <c r="I7" s="2"/>
      <c r="L7" s="6">
        <f t="shared" si="0"/>
        <v>56744</v>
      </c>
      <c r="M7" s="7" t="str">
        <f t="shared" si="1"/>
        <v>La ciste du Tchou-tchou</v>
      </c>
      <c r="N7" s="7" t="str">
        <f t="shared" si="2"/>
        <v>mamietopset</v>
      </c>
      <c r="O7" s="7" t="str">
        <f t="shared" si="3"/>
        <v>Nouvelles balades en Rabastinois</v>
      </c>
      <c r="P7" s="7">
        <f t="shared" si="4"/>
      </c>
    </row>
    <row r="8" spans="1:16" ht="15.75">
      <c r="A8" s="1"/>
      <c r="B8" s="16"/>
      <c r="C8" s="1"/>
      <c r="D8" s="1"/>
      <c r="E8" s="1"/>
      <c r="G8" s="1"/>
      <c r="I8" s="2"/>
      <c r="L8" s="6">
        <f t="shared" si="0"/>
        <v>56745</v>
      </c>
      <c r="M8" s="7" t="str">
        <f t="shared" si="1"/>
        <v>La ciste contestable</v>
      </c>
      <c r="N8" s="7" t="str">
        <f t="shared" si="2"/>
        <v>mamietopset</v>
      </c>
      <c r="O8" s="7" t="str">
        <f t="shared" si="3"/>
        <v>Nouvelles balades en Rabastinois</v>
      </c>
      <c r="P8" s="7">
        <f t="shared" si="4"/>
      </c>
    </row>
    <row r="9" spans="1:16" ht="15.75">
      <c r="A9" s="1"/>
      <c r="B9" s="16"/>
      <c r="C9" s="1"/>
      <c r="D9" s="1"/>
      <c r="E9" s="1"/>
      <c r="G9" s="1"/>
      <c r="I9" s="2"/>
      <c r="L9" s="6">
        <f t="shared" si="0"/>
        <v>56747</v>
      </c>
      <c r="M9" s="7" t="str">
        <f t="shared" si="1"/>
        <v>La ciste du beau séjour</v>
      </c>
      <c r="N9" s="7" t="str">
        <f t="shared" si="2"/>
        <v>mamietopset</v>
      </c>
      <c r="O9" s="7" t="str">
        <f t="shared" si="3"/>
        <v>Nouvelles balades en Rabastinois</v>
      </c>
      <c r="P9" s="7">
        <f t="shared" si="4"/>
      </c>
    </row>
    <row r="10" spans="1:16" ht="15.75">
      <c r="A10" s="1"/>
      <c r="B10" s="16"/>
      <c r="C10" s="1"/>
      <c r="D10" s="1"/>
      <c r="E10" s="1"/>
      <c r="G10" s="1"/>
      <c r="I10" s="2"/>
      <c r="L10" s="6">
        <f t="shared" si="0"/>
        <v>57639</v>
      </c>
      <c r="M10" s="7" t="str">
        <f t="shared" si="1"/>
        <v>La ciste des chauriens presque à jérusalem</v>
      </c>
      <c r="N10" s="7" t="str">
        <f t="shared" si="2"/>
        <v>coachbunny</v>
      </c>
      <c r="O10" s="7" t="str">
        <f t="shared" si="3"/>
        <v>Promenons-nous en rabastinois</v>
      </c>
      <c r="P10" s="7">
        <f t="shared" si="4"/>
      </c>
    </row>
    <row r="11" spans="1:16" ht="15.75">
      <c r="A11" s="1"/>
      <c r="B11" s="16"/>
      <c r="C11" s="1"/>
      <c r="D11" s="1"/>
      <c r="E11" s="1"/>
      <c r="G11" s="1"/>
      <c r="I11" s="2"/>
      <c r="L11" s="6">
        <f t="shared" si="0"/>
        <v>57640</v>
      </c>
      <c r="M11" s="7" t="str">
        <f t="shared" si="1"/>
        <v>La ciste de la terre cuite</v>
      </c>
      <c r="N11" s="7" t="str">
        <f t="shared" si="2"/>
        <v>coachbunny</v>
      </c>
      <c r="O11" s="7" t="str">
        <f t="shared" si="3"/>
        <v>Promenons-nous en rabastinois</v>
      </c>
      <c r="P11" s="7">
        <f t="shared" si="4"/>
      </c>
    </row>
    <row r="12" spans="1:16" ht="15.75">
      <c r="A12" s="1"/>
      <c r="B12" s="16"/>
      <c r="C12" s="1"/>
      <c r="D12" s="1"/>
      <c r="E12" s="1"/>
      <c r="G12" s="1"/>
      <c r="I12" s="2"/>
      <c r="L12" s="6">
        <f t="shared" si="0"/>
        <v>58437</v>
      </c>
      <c r="M12" s="7" t="str">
        <f t="shared" si="1"/>
        <v>La Ciste du Beau petit Château</v>
      </c>
      <c r="N12" s="7" t="str">
        <f t="shared" si="2"/>
        <v>Cachou Tls</v>
      </c>
      <c r="O12" s="7" t="str">
        <f t="shared" si="3"/>
        <v>Lavaur – Maurens Scopont – Verfeil(31)</v>
      </c>
      <c r="P12" s="7">
        <f t="shared" si="4"/>
      </c>
    </row>
    <row r="13" spans="1:16" ht="15.75">
      <c r="A13" s="18"/>
      <c r="B13" s="17"/>
      <c r="C13" s="18"/>
      <c r="D13" s="18"/>
      <c r="E13" s="18"/>
      <c r="G13" s="18"/>
      <c r="I13" s="2"/>
      <c r="L13" s="6">
        <f t="shared" si="0"/>
        <v>60383</v>
      </c>
      <c r="M13" s="7" t="str">
        <f t="shared" si="1"/>
        <v>au coeur du Moyen age</v>
      </c>
      <c r="N13" s="7" t="str">
        <f t="shared" si="2"/>
        <v>Rod81</v>
      </c>
      <c r="O13" s="7" t="str">
        <f t="shared" si="3"/>
        <v>Saint Sulpice</v>
      </c>
      <c r="P13" s="7">
        <f t="shared" si="4"/>
      </c>
    </row>
    <row r="14" spans="1:16" ht="15.75">
      <c r="A14" s="18"/>
      <c r="B14" s="17"/>
      <c r="C14" s="18"/>
      <c r="D14" s="18"/>
      <c r="E14" s="18"/>
      <c r="G14" s="18"/>
      <c r="I14" s="2"/>
      <c r="L14" s="6">
        <f t="shared" si="0"/>
        <v>61137</v>
      </c>
      <c r="M14" s="7" t="str">
        <f t="shared" si="1"/>
        <v>A vent, a eau ou a café</v>
      </c>
      <c r="N14" s="7" t="str">
        <f t="shared" si="2"/>
        <v>j1ciste</v>
      </c>
      <c r="O14" s="7" t="str">
        <f t="shared" si="3"/>
        <v>sud est de rabastens</v>
      </c>
      <c r="P14" s="7">
        <f t="shared" si="4"/>
      </c>
    </row>
    <row r="15" spans="1:16" ht="15.75">
      <c r="A15" s="18"/>
      <c r="B15" s="17"/>
      <c r="C15" s="18"/>
      <c r="D15" s="18"/>
      <c r="E15" s="18"/>
      <c r="G15" s="18"/>
      <c r="I15" s="2"/>
      <c r="L15" s="6">
        <f t="shared" si="0"/>
      </c>
      <c r="M15" s="7">
        <f t="shared" si="1"/>
      </c>
      <c r="N15" s="7">
        <f t="shared" si="2"/>
      </c>
      <c r="O15" s="7">
        <f t="shared" si="3"/>
      </c>
      <c r="P15" s="7">
        <f t="shared" si="4"/>
      </c>
    </row>
    <row r="16" spans="1:16" ht="15.75">
      <c r="A16" s="18"/>
      <c r="B16" s="17"/>
      <c r="C16" s="18"/>
      <c r="D16" s="18"/>
      <c r="E16" s="18"/>
      <c r="G16" s="18"/>
      <c r="I16" s="2"/>
      <c r="L16" s="6">
        <f t="shared" si="0"/>
      </c>
      <c r="M16" s="7">
        <f t="shared" si="1"/>
      </c>
      <c r="N16" s="7">
        <f t="shared" si="2"/>
      </c>
      <c r="O16" s="7">
        <f t="shared" si="3"/>
      </c>
      <c r="P16" s="7">
        <f t="shared" si="4"/>
      </c>
    </row>
    <row r="17" spans="1:16" ht="15.75">
      <c r="A17" s="18"/>
      <c r="B17" s="17"/>
      <c r="C17" s="18"/>
      <c r="D17" s="18"/>
      <c r="E17" s="18"/>
      <c r="G17" s="18"/>
      <c r="I17" s="2"/>
      <c r="L17" s="6">
        <f t="shared" si="0"/>
      </c>
      <c r="M17" s="7">
        <f t="shared" si="1"/>
      </c>
      <c r="N17" s="7">
        <f t="shared" si="2"/>
      </c>
      <c r="O17" s="7">
        <f t="shared" si="3"/>
      </c>
      <c r="P17" s="7">
        <f t="shared" si="4"/>
      </c>
    </row>
    <row r="18" spans="1:16" ht="15.75">
      <c r="A18" s="18"/>
      <c r="B18" s="17"/>
      <c r="C18" s="18"/>
      <c r="D18" s="18"/>
      <c r="E18" s="18"/>
      <c r="G18" s="18"/>
      <c r="I18" s="2"/>
      <c r="L18" s="6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</row>
    <row r="19" spans="1:16" ht="15.75">
      <c r="A19" s="18"/>
      <c r="B19" s="17"/>
      <c r="C19" s="18"/>
      <c r="D19" s="18"/>
      <c r="E19" s="18"/>
      <c r="G19" s="18"/>
      <c r="I19" s="2"/>
      <c r="L19" s="6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</row>
    <row r="20" spans="1:16" ht="15.75">
      <c r="A20" s="18"/>
      <c r="B20" s="17"/>
      <c r="C20" s="18"/>
      <c r="D20" s="18"/>
      <c r="E20" s="18"/>
      <c r="G20" s="18"/>
      <c r="I20" s="2"/>
      <c r="L20" s="6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</row>
    <row r="21" spans="2:16" ht="15.75">
      <c r="B21" s="17"/>
      <c r="I21" s="2"/>
      <c r="L21" s="6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</row>
    <row r="22" spans="2:16" ht="15.75">
      <c r="B22" s="17"/>
      <c r="I22" s="2"/>
      <c r="L22" s="6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</row>
    <row r="23" spans="2:16" ht="15.75">
      <c r="B23" s="17"/>
      <c r="I23" s="2"/>
      <c r="L23" s="6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</row>
    <row r="24" spans="2:16" ht="15.75">
      <c r="B24" s="17"/>
      <c r="I24" s="2"/>
      <c r="L24" s="6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</row>
    <row r="25" spans="2:16" ht="15.75">
      <c r="B25" s="17"/>
      <c r="I25" s="2"/>
      <c r="L25" s="6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</row>
    <row r="26" spans="2:16" ht="15.75">
      <c r="B26" s="17"/>
      <c r="I26" s="2"/>
      <c r="L26" s="6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</row>
    <row r="27" spans="2:16" ht="15.75">
      <c r="B27" s="17"/>
      <c r="I27" s="2"/>
      <c r="L27" s="6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</row>
    <row r="28" spans="2:16" ht="15.75">
      <c r="B28" s="17"/>
      <c r="I28" s="2"/>
      <c r="L28" s="6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</row>
    <row r="29" spans="2:16" ht="15.75">
      <c r="B29" s="17"/>
      <c r="I29" s="2"/>
      <c r="L29" s="6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</row>
    <row r="30" spans="2:16" ht="15.75">
      <c r="B30" s="17"/>
      <c r="I30" s="2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2:16" ht="15.75">
      <c r="B31" s="17"/>
      <c r="I31" s="2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2:16" ht="15.75">
      <c r="B32" s="17"/>
      <c r="I32" s="2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2:16" ht="15.75">
      <c r="B33" s="17"/>
      <c r="I33" s="2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2:16" ht="15.75">
      <c r="B34" s="17"/>
      <c r="I34" s="2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2:16" ht="15.75">
      <c r="B35" s="17"/>
      <c r="I35" s="2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2:16" ht="15.75">
      <c r="B36" s="17"/>
      <c r="I36" s="2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2:16" ht="15.75">
      <c r="B37" s="17"/>
      <c r="I37" s="2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2:16" ht="15.75">
      <c r="B38" s="17"/>
      <c r="I38" s="2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2:16" ht="15.75">
      <c r="B39" s="17"/>
      <c r="I39" s="2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2:16" ht="15.75">
      <c r="B40" s="17"/>
      <c r="I40" s="2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2:16" ht="15.75">
      <c r="B41" s="17"/>
      <c r="I41" s="2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2:16" ht="15.75">
      <c r="B42" s="17"/>
      <c r="I42" s="2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2:16" ht="15.75">
      <c r="B43" s="17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2:16" ht="15.75">
      <c r="B44" s="17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2:16" ht="15.75">
      <c r="B45" s="17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2:16" ht="15.75">
      <c r="B46" s="17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2:16" ht="15.75">
      <c r="B47" s="17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2:16" ht="15.75">
      <c r="B48" s="17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2:16" ht="15.75">
      <c r="B49" s="17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7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7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7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7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7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7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7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7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7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7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7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7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7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7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7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7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7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7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7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7"/>
      <c r="L69" s="6">
        <f aca="true" t="shared" si="5" ref="L69:L132">IF(A67="Pays de Cocagne",HYPERLINK(CONCATENATE("http://www.cistes.net/choixciste.php?rt=2&amp;numero=",B67),B67),"")</f>
      </c>
      <c r="M69" s="7">
        <f aca="true" t="shared" si="6" ref="M69:M132">IF(A67="Pays de Cocagne",C67,"")</f>
      </c>
      <c r="N69" s="7">
        <f aca="true" t="shared" si="7" ref="N69:N132">IF(A67="Pays de Cocagne",D67,"")</f>
      </c>
      <c r="O69" s="7">
        <f aca="true" t="shared" si="8" ref="O69:O132">IF(A67="Pays de Cocagne",E67,"")</f>
      </c>
      <c r="P69" s="7">
        <f aca="true" t="shared" si="9" ref="P69:P132">IF(F67="","",F67)</f>
      </c>
    </row>
    <row r="70" spans="2:16" ht="15.75">
      <c r="B70" s="17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7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7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7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7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7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7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7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7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7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7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7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7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7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7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7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7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7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7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7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7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7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7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7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7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7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7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7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7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7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7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7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7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7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7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7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7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7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7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7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7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7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7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7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7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7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7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7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7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7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7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7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7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7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7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7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7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7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7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7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7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7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7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7"/>
      <c r="L133" s="6">
        <f aca="true" t="shared" si="10" ref="L133:L196">IF(A131="Pays de Cocagne",HYPERLINK(CONCATENATE("http://www.cistes.net/choixciste.php?rt=2&amp;numero=",B131),B131),"")</f>
      </c>
      <c r="M133" s="7">
        <f aca="true" t="shared" si="11" ref="M133:M196">IF(A131="Pays de Cocagne",C131,"")</f>
      </c>
      <c r="N133" s="7">
        <f aca="true" t="shared" si="12" ref="N133:N196">IF(A131="Pays de Cocagne",D131,"")</f>
      </c>
      <c r="O133" s="7">
        <f aca="true" t="shared" si="13" ref="O133:O196">IF(A131="Pays de Cocagne",E131,"")</f>
      </c>
      <c r="P133" s="7">
        <f aca="true" t="shared" si="14" ref="P133:P196">IF(F131="","",F131)</f>
      </c>
    </row>
    <row r="134" spans="2:16" ht="15.75">
      <c r="B134" s="17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7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7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7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7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7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7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7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7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7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7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7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7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7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7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7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7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7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7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7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7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7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7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7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7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7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7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7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7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7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7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7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7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7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7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7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7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7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7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7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7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7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7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7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7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7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7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7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7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7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7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7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7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7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7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7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7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7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7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7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7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7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7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7"/>
      <c r="L197" s="6">
        <f>IF(A195="Pays de Cocagne",HYPERLINK(CONCATENATE("http://www.cistes.net/choixciste.php?rt=2&amp;numero=",B195),B195),"")</f>
      </c>
      <c r="M197" s="7">
        <f>IF(A195="Pays de Cocagne",C195,"")</f>
      </c>
      <c r="N197" s="7">
        <f>IF(A195="Pays de Cocagne",D195,"")</f>
      </c>
      <c r="O197" s="7">
        <f>IF(A195="Pays de Cocagne",E195,"")</f>
      </c>
      <c r="P197" s="7">
        <f>IF(F195="","",F195)</f>
      </c>
    </row>
    <row r="198" spans="2:16" ht="15.75">
      <c r="B198" s="17"/>
      <c r="L198" s="6">
        <f>IF(A196="Pays de Cocagne",HYPERLINK(CONCATENATE("http://www.cistes.net/choixciste.php?rt=2&amp;numero=",B196),B196),"")</f>
      </c>
      <c r="M198" s="7">
        <f>IF(A196="Pays de Cocagne",C196,"")</f>
      </c>
      <c r="N198" s="7">
        <f>IF(A196="Pays de Cocagne",D196,"")</f>
      </c>
      <c r="O198" s="7">
        <f>IF(A196="Pays de Cocagne",E196,"")</f>
      </c>
      <c r="P198" s="7">
        <f>IF(F196="","",F196)</f>
      </c>
    </row>
    <row r="199" spans="2:16" ht="15.75">
      <c r="B199" s="17"/>
      <c r="L199" s="6">
        <f>IF(A197="Pays de Cocagne",HYPERLINK(CONCATENATE("http://www.cistes.net/choixciste.php?rt=2&amp;numero=",B197),B197),"")</f>
      </c>
      <c r="M199" s="7">
        <f>IF(A197="Pays de Cocagne",C197,"")</f>
      </c>
      <c r="N199" s="7">
        <f>IF(A197="Pays de Cocagne",D197,"")</f>
      </c>
      <c r="O199" s="7">
        <f>IF(A197="Pays de Cocagne",E197,"")</f>
      </c>
      <c r="P199" s="7">
        <f>IF(F197="","",F197)</f>
      </c>
    </row>
    <row r="200" spans="2:16" ht="15.75">
      <c r="B200" s="17"/>
      <c r="L200" s="6">
        <f>IF(A198="Pays de Cocagne",HYPERLINK(CONCATENATE("http://www.cistes.net/choixciste.php?rt=2&amp;numero=",B198),B198),"")</f>
      </c>
      <c r="M200" s="7">
        <f>IF(A198="Pays de Cocagne",C198,"")</f>
      </c>
      <c r="N200" s="7">
        <f>IF(A198="Pays de Cocagne",D198,"")</f>
      </c>
      <c r="O200" s="7">
        <f>IF(A198="Pays de Cocagne",E198,"")</f>
      </c>
      <c r="P200" s="7">
        <f>IF(F198="","",F198)</f>
      </c>
    </row>
  </sheetData>
  <sheetProtection/>
  <mergeCells count="2">
    <mergeCell ref="L1:P1"/>
    <mergeCell ref="L2:P2"/>
  </mergeCells>
  <conditionalFormatting sqref="M4:M200">
    <cfRule type="expression" priority="9" dxfId="20" stopIfTrue="1">
      <formula>H2="Disparue"</formula>
    </cfRule>
    <cfRule type="expression" priority="10" dxfId="21" stopIfTrue="1">
      <formula>H2="Aurait Disparu"</formula>
    </cfRule>
  </conditionalFormatting>
  <conditionalFormatting sqref="N4:N200">
    <cfRule type="expression" priority="7" dxfId="20" stopIfTrue="1">
      <formula>H2="Disparue"</formula>
    </cfRule>
    <cfRule type="expression" priority="8" dxfId="21" stopIfTrue="1">
      <formula>H2="Aurait Disparu"</formula>
    </cfRule>
  </conditionalFormatting>
  <conditionalFormatting sqref="O4:O200">
    <cfRule type="expression" priority="5" dxfId="20" stopIfTrue="1">
      <formula>H2="Disparue"</formula>
    </cfRule>
    <cfRule type="expression" priority="6" dxfId="21" stopIfTrue="1">
      <formula>H2="Aurait Disparu"</formula>
    </cfRule>
  </conditionalFormatting>
  <conditionalFormatting sqref="P4:P200">
    <cfRule type="expression" priority="3" dxfId="20" stopIfTrue="1">
      <formula>H2="Disparue"</formula>
    </cfRule>
    <cfRule type="expression" priority="4" dxfId="21" stopIfTrue="1">
      <formula>H2="Aurait Disparu"</formula>
    </cfRule>
  </conditionalFormatting>
  <conditionalFormatting sqref="L4:L200">
    <cfRule type="expression" priority="1" dxfId="20" stopIfTrue="1">
      <formula>H2="Disparue"</formula>
    </cfRule>
    <cfRule type="expression" priority="2" dxfId="21" stopIfTrue="1">
      <formula>H2="Aurait Disparu"</formula>
    </cfRule>
  </conditionalFormatting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2009-12-01T09:58:31Z</dcterms:modified>
  <cp:category/>
  <cp:version/>
  <cp:contentType/>
  <cp:contentStatus/>
</cp:coreProperties>
</file>