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Saint_Nicolas_de_la_Grave" sheetId="1" r:id="rId1"/>
  </sheets>
  <definedNames>
    <definedName name="_xlnm._FilterDatabase" localSheetId="0" hidden="1">'Liste_Saint_Nicolas_de_la_Grave'!$L$3:$P$3</definedName>
    <definedName name="_xlnm.Print_Titles" localSheetId="0">'Liste_Saint_Nicolas_de_la_Grave'!$1:$3</definedName>
    <definedName name="Liste_Saint_Nicolas_de_la_Grave">'Liste_Saint_Nicolas_de_la_Grave'!$A$1:$H$16</definedName>
    <definedName name="_xlnm.Print_Area" localSheetId="0">'Liste_Saint_Nicolas_de_la_Grave'!$L:$P</definedName>
  </definedNames>
  <calcPr fullCalcOnLoad="1"/>
</workbook>
</file>

<file path=xl/sharedStrings.xml><?xml version="1.0" encoding="utf-8"?>
<sst xmlns="http://schemas.openxmlformats.org/spreadsheetml/2006/main" count="103" uniqueCount="44">
  <si>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</si>
  <si>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</si>
  <si>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</si>
  <si>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</si>
  <si>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</si>
  <si>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</si>
  <si>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</si>
  <si>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</si>
  <si>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Saint Nicolas de la Grave</t>
  </si>
  <si>
    <t>ciste gourmande</t>
  </si>
  <si>
    <t>bob82</t>
  </si>
  <si>
    <t>village "suspendu" à proximité de Castelsarrasin</t>
  </si>
  <si>
    <t>21/11/2011</t>
  </si>
  <si>
    <t>Disparue</t>
  </si>
  <si>
    <t>ciste de la Belle Dame brisée au coeur transpercé</t>
  </si>
  <si>
    <t>Proximité de Castelferrus</t>
  </si>
  <si>
    <t>No</t>
  </si>
  <si>
    <t>Localisation Cistes.net</t>
  </si>
  <si>
    <t>ciste de la source du château</t>
  </si>
  <si>
    <t>SW de castelsarrasin</t>
  </si>
  <si>
    <t>ciste "Lomagne toujours" - 4</t>
  </si>
  <si>
    <t>Environs de Lavit</t>
  </si>
  <si>
    <t>ciste "Lomagne toujours" - 5</t>
  </si>
  <si>
    <t>Lavit / St Nicolas de la Grave / Castelsarrasin</t>
  </si>
  <si>
    <t>ciste "Lomagne toujours" - 6</t>
  </si>
  <si>
    <t>Beaumont de Lomagne / Castelsarrasin / Auvillar</t>
  </si>
  <si>
    <t>Triangle sur la rivière - 2. La montagne</t>
  </si>
  <si>
    <t>Castelsarrasin / Beaumont-de-Lomagne</t>
  </si>
  <si>
    <t>Ciste du nid de l'ange.</t>
  </si>
  <si>
    <t>Environs de Castelsarrasin</t>
  </si>
  <si>
    <t>Catala - Le lac.</t>
  </si>
  <si>
    <t>Bourret / Labourgade / Cordes</t>
  </si>
  <si>
    <t>Catala - La tour dans le bois.</t>
  </si>
  <si>
    <t>Ciste du coup de pouce de la femme aux 2 étoiles.</t>
  </si>
  <si>
    <t>Environs Castelsarrasin</t>
  </si>
  <si>
    <t>Ciste de la ligne de myre.</t>
  </si>
  <si>
    <t>Valence d'Agen / Moissac / Garganvillar</t>
  </si>
  <si>
    <t>Les eaux perdues - A l'ombre des ânes.</t>
  </si>
  <si>
    <t>Auvillar / Castelsarrasin / Beaumont-de-Lomagne</t>
  </si>
  <si>
    <t>Bob82 au rapport!!!</t>
  </si>
  <si>
    <t>ptibouchon</t>
  </si>
  <si>
    <t>Montauban/VDA/BDL</t>
  </si>
  <si>
    <t>lettre à Pogo n°1</t>
  </si>
  <si>
    <t>lomagne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</si>
</sst>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>
        <f>COUNT(B2:B200)</f>
        <v>66</v>
      </c>
      <c r="L1" s="12" t="str">
        <f>"Ciste du 82 – "&amp;A2&amp;" – "&amp;I1&amp;" Cistes"</f>
        <v>Ciste du 82 – Saint Nicolas de la Grave – 66 Cistes</v>
      </c>
      <c r="M1" s="13"/>
      <c r="N1" s="13"/>
      <c r="O1" s="13"/>
      <c r="P1" s="14"/>
    </row>
    <row r="2" spans="1:16" ht="12.75">
      <c r="A2" s="2" t="s">
        <v>8</v>
      </c>
      <c r="B2" s="10">
        <v>17565</v>
      </c>
      <c r="C2" s="2" t="s">
        <v>9</v>
      </c>
      <c r="D2" s="2" t="s">
        <v>10</v>
      </c>
      <c r="E2" s="2" t="s">
        <v>11</v>
      </c>
      <c r="G2" s="2" t="s">
        <v>12</v>
      </c>
      <c r="H2" s="25" t="s">
        <v>13</v>
      </c>
      <c r="I2" s="1"/>
      <c r="L2" s="15" t="str">
        <f>"Mise à Jour : "&amp;LEFT(G2,10)</f>
        <v>Mise à Jour : 23/10/2008</v>
      </c>
      <c r="M2" s="16"/>
      <c r="N2" s="16"/>
      <c r="O2" s="16"/>
      <c r="P2" s="16"/>
    </row>
    <row r="3" spans="1:16" ht="15.75">
      <c r="A3" s="2" t="s">
        <v>8</v>
      </c>
      <c r="B3" s="10">
        <v>21154</v>
      </c>
      <c r="C3" s="2" t="s">
        <v>14</v>
      </c>
      <c r="D3" s="2" t="s">
        <v>10</v>
      </c>
      <c r="E3" s="2" t="s">
        <v>15</v>
      </c>
      <c r="G3" s="2" t="s">
        <v>12</v>
      </c>
      <c r="H3" s="25" t="s">
        <v>13</v>
      </c>
      <c r="I3" s="1"/>
      <c r="L3" s="4" t="s">
        <v>16</v>
      </c>
      <c r="M3" s="5" t="s">
        <v>2</v>
      </c>
      <c r="N3" s="5" t="s">
        <v>3</v>
      </c>
      <c r="O3" s="5" t="s">
        <v>17</v>
      </c>
      <c r="P3" s="5" t="s">
        <v>5</v>
      </c>
    </row>
    <row r="4" spans="1:16" ht="15.75">
      <c r="A4" s="2" t="s">
        <v>8</v>
      </c>
      <c r="B4" s="10">
        <v>21286</v>
      </c>
      <c r="C4" s="2" t="s">
        <v>18</v>
      </c>
      <c r="D4" s="2" t="s">
        <v>10</v>
      </c>
      <c r="E4" s="2" t="s">
        <v>19</v>
      </c>
      <c r="G4" s="2" t="s">
        <v>12</v>
      </c>
      <c r="H4" s="2" t="s">
        <v>13</v>
      </c>
      <c r="I4" s="1"/>
      <c r="K4" s="3"/>
      <c r="L4" s="6">
        <f>IF(A2="Saint Nicolas de la Grave",HYPERLINK(CONCATENATE("http://www.cistes.net/choixciste.php?rt=2&amp;numero=",B2),B2),"")</f>
        <v>17190</v>
      </c>
      <c r="M4" s="7" t="str">
        <f>IF(A2="Saint Nicolas de la Grave",C2,"")</f>
        <v>la ciste "au fil de la Garonne"</v>
      </c>
      <c r="N4" s="7" t="str">
        <f>IF(A2="Saint Nicolas de la Grave",D2,"")</f>
        <v>bob82</v>
      </c>
      <c r="O4" s="7" t="str">
        <f>IF(A2="Saint Nicolas de la Grave",E2,"")</f>
        <v>environs de Castelsarrasin</v>
      </c>
      <c r="P4" s="7">
        <f>IF(F2="","",F2)</f>
      </c>
    </row>
    <row r="5" spans="1:16" ht="15.75">
      <c r="A5" s="2" t="s">
        <v>8</v>
      </c>
      <c r="B5" s="10">
        <v>23058</v>
      </c>
      <c r="C5" s="2" t="s">
        <v>20</v>
      </c>
      <c r="D5" s="2" t="s">
        <v>10</v>
      </c>
      <c r="E5" s="2" t="s">
        <v>21</v>
      </c>
      <c r="G5" s="2" t="s">
        <v>12</v>
      </c>
      <c r="H5" s="25" t="s">
        <v>13</v>
      </c>
      <c r="I5" s="1"/>
      <c r="K5" s="3"/>
      <c r="L5" s="6">
        <f aca="true" t="shared" si="0" ref="L5:L68">IF(A3="Saint Nicolas de la Grave",HYPERLINK(CONCATENATE("http://www.cistes.net/choixciste.php?rt=2&amp;numero=",B3),B3),"")</f>
        <v>17495</v>
      </c>
      <c r="M5" s="7" t="str">
        <f aca="true" t="shared" si="1" ref="M5:M68">IF(A3="Saint Nicolas de la Grave",C3,"")</f>
        <v>Ciste des oies sauvages</v>
      </c>
      <c r="N5" s="7" t="str">
        <f aca="true" t="shared" si="2" ref="N5:N68">IF(A3="Saint Nicolas de la Grave",D3,"")</f>
        <v>bob82</v>
      </c>
      <c r="O5" s="7" t="str">
        <f aca="true" t="shared" si="3" ref="O5:O68">IF(A3="Saint Nicolas de la Grave",E3,"")</f>
        <v>jolie commune proche de Castelsarrasin</v>
      </c>
      <c r="P5" s="7">
        <f aca="true" t="shared" si="4" ref="P5:P68">IF(F3="","",F3)</f>
      </c>
    </row>
    <row r="6" spans="1:16" ht="15.75">
      <c r="A6" s="2" t="s">
        <v>8</v>
      </c>
      <c r="B6" s="10">
        <v>23059</v>
      </c>
      <c r="C6" s="2" t="s">
        <v>22</v>
      </c>
      <c r="D6" s="2" t="s">
        <v>10</v>
      </c>
      <c r="E6" s="2" t="s">
        <v>23</v>
      </c>
      <c r="G6" s="2" t="s">
        <v>12</v>
      </c>
      <c r="H6" s="25" t="s">
        <v>13</v>
      </c>
      <c r="I6" s="1"/>
      <c r="K6" s="3"/>
      <c r="L6" s="6">
        <f t="shared" si="0"/>
        <v>17565</v>
      </c>
      <c r="M6" s="7" t="str">
        <f t="shared" si="1"/>
        <v>ciste gourmande</v>
      </c>
      <c r="N6" s="7" t="str">
        <f t="shared" si="2"/>
        <v>bob82</v>
      </c>
      <c r="O6" s="7" t="str">
        <f t="shared" si="3"/>
        <v>village "suspendu" à proximité de Castelsarrasin</v>
      </c>
      <c r="P6" s="7">
        <f t="shared" si="4"/>
      </c>
    </row>
    <row r="7" spans="1:16" ht="15.75">
      <c r="A7" s="2" t="s">
        <v>8</v>
      </c>
      <c r="B7" s="10">
        <v>23060</v>
      </c>
      <c r="C7" s="2" t="s">
        <v>24</v>
      </c>
      <c r="D7" s="2" t="s">
        <v>10</v>
      </c>
      <c r="E7" s="2" t="s">
        <v>25</v>
      </c>
      <c r="G7" s="2" t="s">
        <v>12</v>
      </c>
      <c r="H7" s="25" t="s">
        <v>13</v>
      </c>
      <c r="I7" s="1"/>
      <c r="K7" s="3"/>
      <c r="L7" s="6">
        <f t="shared" si="0"/>
        <v>18109</v>
      </c>
      <c r="M7" s="7" t="str">
        <f t="shared" si="1"/>
        <v>la ciste du village au château d'eau artistique</v>
      </c>
      <c r="N7" s="7" t="str">
        <f t="shared" si="2"/>
        <v>bob82</v>
      </c>
      <c r="O7" s="7" t="str">
        <f t="shared" si="3"/>
        <v>7,5km S/S-W Castelsarrasin</v>
      </c>
      <c r="P7" s="7">
        <f t="shared" si="4"/>
      </c>
    </row>
    <row r="8" spans="1:16" ht="15.75">
      <c r="A8" s="2" t="s">
        <v>8</v>
      </c>
      <c r="B8" s="10">
        <v>23854</v>
      </c>
      <c r="C8" s="2" t="s">
        <v>26</v>
      </c>
      <c r="D8" s="2" t="s">
        <v>10</v>
      </c>
      <c r="E8" s="2" t="s">
        <v>27</v>
      </c>
      <c r="G8" s="2" t="s">
        <v>12</v>
      </c>
      <c r="H8" s="25" t="s">
        <v>13</v>
      </c>
      <c r="I8" s="1"/>
      <c r="K8" s="3"/>
      <c r="L8" s="6">
        <f t="shared" si="0"/>
        <v>18117</v>
      </c>
      <c r="M8" s="7" t="str">
        <f t="shared" si="1"/>
        <v>ciste du médicament pour adultes</v>
      </c>
      <c r="N8" s="7" t="str">
        <f t="shared" si="2"/>
        <v>bob82</v>
      </c>
      <c r="O8" s="7" t="str">
        <f t="shared" si="3"/>
        <v>7.5 km N-E Lavit de lomagne</v>
      </c>
      <c r="P8" s="7">
        <f t="shared" si="4"/>
      </c>
    </row>
    <row r="9" spans="1:16" ht="15.75">
      <c r="A9" s="2" t="s">
        <v>8</v>
      </c>
      <c r="B9" s="10">
        <v>25632</v>
      </c>
      <c r="C9" s="2" t="s">
        <v>28</v>
      </c>
      <c r="D9" s="2" t="s">
        <v>10</v>
      </c>
      <c r="E9" s="2" t="s">
        <v>29</v>
      </c>
      <c r="G9" s="2" t="s">
        <v>12</v>
      </c>
      <c r="H9" s="25" t="s">
        <v>13</v>
      </c>
      <c r="I9" s="1"/>
      <c r="K9" s="3"/>
      <c r="L9" s="6">
        <f t="shared" si="0"/>
        <v>18119</v>
      </c>
      <c r="M9" s="7" t="str">
        <f t="shared" si="1"/>
        <v>ciste du lavoir</v>
      </c>
      <c r="N9" s="7" t="str">
        <f t="shared" si="2"/>
        <v>bob82</v>
      </c>
      <c r="O9" s="7" t="str">
        <f t="shared" si="3"/>
        <v>Caumont</v>
      </c>
      <c r="P9" s="7">
        <f t="shared" si="4"/>
      </c>
    </row>
    <row r="10" spans="1:16" ht="15.75">
      <c r="A10" s="2" t="s">
        <v>8</v>
      </c>
      <c r="B10" s="10">
        <v>28825</v>
      </c>
      <c r="C10" s="2" t="s">
        <v>30</v>
      </c>
      <c r="D10" s="2" t="s">
        <v>10</v>
      </c>
      <c r="E10" s="2" t="s">
        <v>31</v>
      </c>
      <c r="G10" s="2" t="s">
        <v>12</v>
      </c>
      <c r="H10" s="25" t="s">
        <v>13</v>
      </c>
      <c r="I10" s="1"/>
      <c r="K10" s="3"/>
      <c r="L10" s="6">
        <f t="shared" si="0"/>
        <v>18120</v>
      </c>
      <c r="M10" s="7" t="str">
        <f t="shared" si="1"/>
        <v>ciste de l'eau des morts</v>
      </c>
      <c r="N10" s="7" t="str">
        <f t="shared" si="2"/>
        <v>bob82</v>
      </c>
      <c r="O10" s="7" t="str">
        <f t="shared" si="3"/>
        <v>castelmayran</v>
      </c>
      <c r="P10" s="7">
        <f t="shared" si="4"/>
      </c>
    </row>
    <row r="11" spans="1:16" ht="15.75">
      <c r="A11" s="2" t="s">
        <v>8</v>
      </c>
      <c r="B11" s="10">
        <v>28830</v>
      </c>
      <c r="C11" s="2" t="s">
        <v>32</v>
      </c>
      <c r="D11" s="2" t="s">
        <v>10</v>
      </c>
      <c r="E11" s="2" t="s">
        <v>31</v>
      </c>
      <c r="G11" s="2" t="s">
        <v>12</v>
      </c>
      <c r="H11" s="25" t="s">
        <v>13</v>
      </c>
      <c r="I11" s="1"/>
      <c r="K11" s="3"/>
      <c r="L11" s="6">
        <f t="shared" si="0"/>
        <v>18243</v>
      </c>
      <c r="M11" s="7" t="str">
        <f t="shared" si="1"/>
        <v>Ciste du barrage</v>
      </c>
      <c r="N11" s="7" t="str">
        <f t="shared" si="2"/>
        <v>bob82</v>
      </c>
      <c r="O11" s="7" t="str">
        <f t="shared" si="3"/>
        <v>sud castelsarrasin</v>
      </c>
      <c r="P11" s="7">
        <f t="shared" si="4"/>
      </c>
    </row>
    <row r="12" spans="1:16" ht="15.75">
      <c r="A12" s="2" t="s">
        <v>8</v>
      </c>
      <c r="B12" s="10">
        <v>29252</v>
      </c>
      <c r="C12" s="2" t="s">
        <v>33</v>
      </c>
      <c r="D12" s="2" t="s">
        <v>10</v>
      </c>
      <c r="E12" s="2" t="s">
        <v>34</v>
      </c>
      <c r="G12" s="2" t="s">
        <v>12</v>
      </c>
      <c r="H12" s="25" t="s">
        <v>13</v>
      </c>
      <c r="I12" s="1"/>
      <c r="K12" s="3"/>
      <c r="L12" s="6">
        <f t="shared" si="0"/>
        <v>18916</v>
      </c>
      <c r="M12" s="7" t="str">
        <f t="shared" si="1"/>
        <v>ciste en équilibre</v>
      </c>
      <c r="N12" s="7" t="str">
        <f t="shared" si="2"/>
        <v>bob82</v>
      </c>
      <c r="O12" s="7" t="str">
        <f t="shared" si="3"/>
        <v>S-W Castelsarrasin</v>
      </c>
      <c r="P12" s="7">
        <f t="shared" si="4"/>
      </c>
    </row>
    <row r="13" spans="1:16" ht="15.75">
      <c r="A13" s="2" t="s">
        <v>8</v>
      </c>
      <c r="B13" s="10">
        <v>32497</v>
      </c>
      <c r="C13" s="2" t="s">
        <v>35</v>
      </c>
      <c r="D13" s="2" t="s">
        <v>10</v>
      </c>
      <c r="E13" s="2" t="s">
        <v>36</v>
      </c>
      <c r="G13" s="2" t="s">
        <v>12</v>
      </c>
      <c r="H13" s="25" t="s">
        <v>13</v>
      </c>
      <c r="I13" s="1"/>
      <c r="K13" s="3"/>
      <c r="L13" s="6">
        <f t="shared" si="0"/>
        <v>18918</v>
      </c>
      <c r="M13" s="7" t="str">
        <f t="shared" si="1"/>
        <v>ciste de l'abbaye</v>
      </c>
      <c r="N13" s="7" t="str">
        <f t="shared" si="2"/>
        <v>bob82</v>
      </c>
      <c r="O13" s="7" t="str">
        <f t="shared" si="3"/>
        <v>proximité Castelsarrasin</v>
      </c>
      <c r="P13" s="7">
        <f t="shared" si="4"/>
      </c>
    </row>
    <row r="14" spans="1:16" ht="15.75">
      <c r="A14" s="2" t="s">
        <v>8</v>
      </c>
      <c r="B14" s="10">
        <v>32554</v>
      </c>
      <c r="C14" s="2" t="s">
        <v>37</v>
      </c>
      <c r="D14" s="2" t="s">
        <v>10</v>
      </c>
      <c r="E14" s="2" t="s">
        <v>38</v>
      </c>
      <c r="G14" s="2" t="s">
        <v>12</v>
      </c>
      <c r="H14" s="25" t="s">
        <v>13</v>
      </c>
      <c r="I14" s="1"/>
      <c r="K14" s="3"/>
      <c r="L14" s="6">
        <f t="shared" si="0"/>
        <v>20242</v>
      </c>
      <c r="M14" s="7" t="str">
        <f t="shared" si="1"/>
        <v>ciste du pont romain</v>
      </c>
      <c r="N14" s="7" t="str">
        <f t="shared" si="2"/>
        <v>bob82</v>
      </c>
      <c r="O14" s="7" t="str">
        <f t="shared" si="3"/>
        <v>Castelsarrasin</v>
      </c>
      <c r="P14" s="7">
        <f t="shared" si="4"/>
      </c>
    </row>
    <row r="15" spans="1:16" ht="15.75">
      <c r="A15" s="2" t="s">
        <v>8</v>
      </c>
      <c r="B15" s="10">
        <v>47738</v>
      </c>
      <c r="C15" s="2" t="s">
        <v>39</v>
      </c>
      <c r="D15" s="2" t="s">
        <v>40</v>
      </c>
      <c r="E15" s="2" t="s">
        <v>41</v>
      </c>
      <c r="G15" s="2" t="s">
        <v>12</v>
      </c>
      <c r="H15" s="25" t="s">
        <v>13</v>
      </c>
      <c r="I15" s="1"/>
      <c r="K15" s="3"/>
      <c r="L15" s="6">
        <f t="shared" si="0"/>
        <v>21154</v>
      </c>
      <c r="M15" s="7" t="str">
        <f t="shared" si="1"/>
        <v>ciste de la Belle Dame brisée au coeur transpercé</v>
      </c>
      <c r="N15" s="7" t="str">
        <f t="shared" si="2"/>
        <v>bob82</v>
      </c>
      <c r="O15" s="7" t="str">
        <f t="shared" si="3"/>
        <v>Proximité de Castelferrus</v>
      </c>
      <c r="P15" s="7">
        <f t="shared" si="4"/>
      </c>
    </row>
    <row r="16" spans="1:16" ht="15.75">
      <c r="A16" s="2" t="s">
        <v>8</v>
      </c>
      <c r="B16" s="10">
        <v>51524</v>
      </c>
      <c r="C16" s="2" t="s">
        <v>42</v>
      </c>
      <c r="D16" s="2" t="s">
        <v>40</v>
      </c>
      <c r="E16" s="2" t="s">
        <v>43</v>
      </c>
      <c r="G16" s="2" t="s">
        <v>12</v>
      </c>
      <c r="H16" s="25" t="s">
        <v>13</v>
      </c>
      <c r="I16" s="1"/>
      <c r="K16" s="3"/>
      <c r="L16" s="6">
        <f t="shared" si="0"/>
        <v>21285</v>
      </c>
      <c r="M16" s="7" t="str">
        <f t="shared" si="1"/>
        <v>ciste de la maison du saint au delà du fleuve</v>
      </c>
      <c r="N16" s="7" t="str">
        <f t="shared" si="2"/>
        <v>bob82</v>
      </c>
      <c r="O16" s="7" t="str">
        <f t="shared" si="3"/>
        <v>SW Castelsarrasin</v>
      </c>
      <c r="P16" s="7">
        <f t="shared" si="4"/>
      </c>
    </row>
    <row r="17" spans="1:16" ht="15.75">
      <c r="A17" s="2"/>
      <c r="B17" s="10"/>
      <c r="C17" s="2"/>
      <c r="D17" s="2"/>
      <c r="E17" s="2"/>
      <c r="G17" s="2"/>
      <c r="I17" s="1"/>
      <c r="K17" s="3"/>
      <c r="L17" s="6">
        <f t="shared" si="0"/>
        <v>21286</v>
      </c>
      <c r="M17" s="7" t="str">
        <f t="shared" si="1"/>
        <v>ciste de la source du château</v>
      </c>
      <c r="N17" s="7" t="str">
        <f t="shared" si="2"/>
        <v>bob82</v>
      </c>
      <c r="O17" s="7" t="str">
        <f t="shared" si="3"/>
        <v>SW de castelsarrasin</v>
      </c>
      <c r="P17" s="7">
        <f t="shared" si="4"/>
      </c>
    </row>
    <row r="18" spans="1:16" ht="15.75">
      <c r="A18" s="2"/>
      <c r="B18" s="10"/>
      <c r="C18" s="2"/>
      <c r="D18" s="2"/>
      <c r="E18" s="2"/>
      <c r="G18" s="2"/>
      <c r="I18" s="1"/>
      <c r="K18" s="3"/>
      <c r="L18" s="6">
        <f t="shared" si="0"/>
        <v>21287</v>
      </c>
      <c r="M18" s="7" t="str">
        <f t="shared" si="1"/>
        <v>ciste du lavoir de Big Ben</v>
      </c>
      <c r="N18" s="7" t="str">
        <f t="shared" si="2"/>
        <v>bob82</v>
      </c>
      <c r="O18" s="7" t="str">
        <f t="shared" si="3"/>
        <v>SW Castelsarrasin</v>
      </c>
      <c r="P18" s="7">
        <f t="shared" si="4"/>
      </c>
    </row>
    <row r="19" spans="1:16" ht="15.75">
      <c r="A19" s="2"/>
      <c r="B19" s="10"/>
      <c r="C19" s="2"/>
      <c r="D19" s="2"/>
      <c r="E19" s="2"/>
      <c r="G19" s="2"/>
      <c r="I19" s="1"/>
      <c r="K19" s="3"/>
      <c r="L19" s="6">
        <f t="shared" si="0"/>
        <v>21288</v>
      </c>
      <c r="M19" s="7" t="str">
        <f t="shared" si="1"/>
        <v>ciste de la croix entre moulin et chateau d'eau décoré</v>
      </c>
      <c r="N19" s="7" t="str">
        <f t="shared" si="2"/>
        <v>bob82</v>
      </c>
      <c r="O19" s="7" t="str">
        <f t="shared" si="3"/>
        <v>Sud de Castelsarrasin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I20" s="1"/>
      <c r="K20" s="3"/>
      <c r="L20" s="6">
        <f t="shared" si="0"/>
        <v>21338</v>
      </c>
      <c r="M20" s="7" t="str">
        <f t="shared" si="1"/>
        <v>ciste de la borne IGN 85 m</v>
      </c>
      <c r="N20" s="7" t="str">
        <f t="shared" si="2"/>
        <v>bob82</v>
      </c>
      <c r="O20" s="7" t="str">
        <f t="shared" si="3"/>
        <v>Sud Castelsarrasin</v>
      </c>
      <c r="P20" s="7">
        <f t="shared" si="4"/>
      </c>
    </row>
    <row r="21" spans="1:16" ht="15.75">
      <c r="A21" s="2"/>
      <c r="B21" s="10"/>
      <c r="C21" s="2"/>
      <c r="D21" s="2"/>
      <c r="E21" s="2"/>
      <c r="G21" s="2"/>
      <c r="I21" s="1"/>
      <c r="K21" s="3"/>
      <c r="L21" s="6">
        <f t="shared" si="0"/>
        <v>21377</v>
      </c>
      <c r="M21" s="7" t="str">
        <f t="shared" si="1"/>
        <v>ciste de los montagnos</v>
      </c>
      <c r="N21" s="7" t="str">
        <f t="shared" si="2"/>
        <v>bob82</v>
      </c>
      <c r="O21" s="7" t="str">
        <f t="shared" si="3"/>
        <v>grand sud de Castelsarrrasin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I22" s="1"/>
      <c r="K22" s="3"/>
      <c r="L22" s="6">
        <f t="shared" si="0"/>
        <v>21719</v>
      </c>
      <c r="M22" s="7" t="str">
        <f t="shared" si="1"/>
        <v>Ciste de la vieille Dame en bois dans la niche</v>
      </c>
      <c r="N22" s="7" t="str">
        <f t="shared" si="2"/>
        <v>bob82</v>
      </c>
      <c r="O22" s="7" t="str">
        <f t="shared" si="3"/>
        <v>Sud St Nicolas de la grave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I23" s="1"/>
      <c r="K23" s="3"/>
      <c r="L23" s="6">
        <f t="shared" si="0"/>
        <v>22339</v>
      </c>
      <c r="M23" s="7" t="str">
        <f t="shared" si="1"/>
        <v>le trou du tir</v>
      </c>
      <c r="N23" s="7" t="str">
        <f t="shared" si="2"/>
        <v>breizbleu</v>
      </c>
      <c r="O23" s="7" t="str">
        <f t="shared" si="3"/>
        <v>Cordes tolosanes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I24" s="1"/>
      <c r="K24" s="3"/>
      <c r="L24" s="6">
        <f t="shared" si="0"/>
        <v>22470</v>
      </c>
      <c r="M24" s="7" t="str">
        <f t="shared" si="1"/>
        <v>ciste du château de la bastide</v>
      </c>
      <c r="N24" s="7" t="str">
        <f t="shared" si="2"/>
        <v>bob82</v>
      </c>
      <c r="O24" s="7" t="str">
        <f t="shared" si="3"/>
        <v>Région Castelsarrasin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I25" s="1"/>
      <c r="K25" s="3"/>
      <c r="L25" s="6">
        <f t="shared" si="0"/>
        <v>23054</v>
      </c>
      <c r="M25" s="7" t="str">
        <f t="shared" si="1"/>
        <v>ciste "Lomagne toujours" - 1</v>
      </c>
      <c r="N25" s="7" t="str">
        <f t="shared" si="2"/>
        <v>bob82</v>
      </c>
      <c r="O25" s="7" t="str">
        <f t="shared" si="3"/>
        <v>Environs Beaumont de Lomagne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H26" s="23"/>
      <c r="I26" s="1"/>
      <c r="K26" s="3"/>
      <c r="L26" s="6">
        <f t="shared" si="0"/>
        <v>23058</v>
      </c>
      <c r="M26" s="7" t="str">
        <f t="shared" si="1"/>
        <v>ciste "Lomagne toujours" - 4</v>
      </c>
      <c r="N26" s="7" t="str">
        <f t="shared" si="2"/>
        <v>bob82</v>
      </c>
      <c r="O26" s="7" t="str">
        <f t="shared" si="3"/>
        <v>Environs de Lavit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I27" s="1"/>
      <c r="K27" s="3"/>
      <c r="L27" s="6">
        <f t="shared" si="0"/>
        <v>23059</v>
      </c>
      <c r="M27" s="7" t="str">
        <f t="shared" si="1"/>
        <v>ciste "Lomagne toujours" - 5</v>
      </c>
      <c r="N27" s="7" t="str">
        <f t="shared" si="2"/>
        <v>bob82</v>
      </c>
      <c r="O27" s="7" t="str">
        <f t="shared" si="3"/>
        <v>Lavit / St Nicolas de la Grave / Castelsarrasin</v>
      </c>
      <c r="P27" s="7">
        <f t="shared" si="4"/>
      </c>
    </row>
    <row r="28" spans="1:16" ht="15.75">
      <c r="A28" s="2"/>
      <c r="B28" s="10"/>
      <c r="C28" s="2"/>
      <c r="D28" s="2"/>
      <c r="E28" s="2"/>
      <c r="G28" s="2"/>
      <c r="I28" s="1"/>
      <c r="K28" s="3"/>
      <c r="L28" s="6">
        <f t="shared" si="0"/>
        <v>23060</v>
      </c>
      <c r="M28" s="7" t="str">
        <f t="shared" si="1"/>
        <v>ciste "Lomagne toujours" - 6</v>
      </c>
      <c r="N28" s="7" t="str">
        <f t="shared" si="2"/>
        <v>bob82</v>
      </c>
      <c r="O28" s="7" t="str">
        <f t="shared" si="3"/>
        <v>Beaumont de Lomagne / Castelsarrasin / Auvillar</v>
      </c>
      <c r="P28" s="7">
        <f t="shared" si="4"/>
      </c>
    </row>
    <row r="29" spans="1:16" ht="15.75">
      <c r="A29" s="2"/>
      <c r="B29" s="10"/>
      <c r="C29" s="2"/>
      <c r="D29" s="2"/>
      <c r="E29" s="2"/>
      <c r="G29" s="2"/>
      <c r="I29" s="1"/>
      <c r="K29" s="3"/>
      <c r="L29" s="6">
        <f t="shared" si="0"/>
        <v>23061</v>
      </c>
      <c r="M29" s="7" t="str">
        <f t="shared" si="1"/>
        <v>ciste "Lomagne toujours" - 7</v>
      </c>
      <c r="N29" s="7" t="str">
        <f t="shared" si="2"/>
        <v>bob82</v>
      </c>
      <c r="O29" s="7" t="str">
        <f t="shared" si="3"/>
        <v>Environs S/W Castelsarrasin</v>
      </c>
      <c r="P29" s="7">
        <f t="shared" si="4"/>
      </c>
    </row>
    <row r="30" spans="1:16" ht="15.75">
      <c r="A30" s="2"/>
      <c r="B30" s="10"/>
      <c r="C30" s="2"/>
      <c r="D30" s="2"/>
      <c r="E30" s="2"/>
      <c r="G30" s="2"/>
      <c r="I30" s="1"/>
      <c r="K30" s="3"/>
      <c r="L30" s="6">
        <f t="shared" si="0"/>
        <v>23281</v>
      </c>
      <c r="M30" s="7" t="str">
        <f t="shared" si="1"/>
        <v>La Sère te sert -1. B, la maison à volatiles</v>
      </c>
      <c r="N30" s="7" t="str">
        <f t="shared" si="2"/>
        <v>bob82</v>
      </c>
      <c r="O30" s="7" t="str">
        <f t="shared" si="3"/>
        <v>Castelsarrasin / Lavit</v>
      </c>
      <c r="P30" s="7">
        <f t="shared" si="4"/>
      </c>
    </row>
    <row r="31" spans="1:16" ht="15.75">
      <c r="A31" s="2"/>
      <c r="B31" s="10"/>
      <c r="C31" s="2"/>
      <c r="D31" s="2"/>
      <c r="E31" s="2"/>
      <c r="G31" s="2"/>
      <c r="H31" s="19"/>
      <c r="I31" s="1"/>
      <c r="K31" s="3"/>
      <c r="L31" s="6">
        <f t="shared" si="0"/>
        <v>23282</v>
      </c>
      <c r="M31" s="7" t="str">
        <f t="shared" si="1"/>
        <v>La Sère te sert - 2. C, la fontaine inconnue</v>
      </c>
      <c r="N31" s="7" t="str">
        <f t="shared" si="2"/>
        <v>bob82</v>
      </c>
      <c r="O31" s="7" t="str">
        <f t="shared" si="3"/>
        <v>Castelsarrasin / Lavit</v>
      </c>
      <c r="P31" s="7">
        <f t="shared" si="4"/>
      </c>
    </row>
    <row r="32" spans="1:16" ht="15.75">
      <c r="A32" s="2"/>
      <c r="B32" s="10"/>
      <c r="C32" s="2"/>
      <c r="D32" s="2"/>
      <c r="E32" s="2"/>
      <c r="G32" s="2"/>
      <c r="H32" s="2"/>
      <c r="I32" s="1"/>
      <c r="K32" s="3"/>
      <c r="L32" s="6">
        <f t="shared" si="0"/>
        <v>23851</v>
      </c>
      <c r="M32" s="7" t="str">
        <f t="shared" si="1"/>
        <v>Triangle sur la rivière - 1. Le village</v>
      </c>
      <c r="N32" s="7" t="str">
        <f t="shared" si="2"/>
        <v>bob82</v>
      </c>
      <c r="O32" s="7" t="str">
        <f t="shared" si="3"/>
        <v>Castelsarrasin / Beaumont-de-Lomagne</v>
      </c>
      <c r="P32" s="7">
        <f t="shared" si="4"/>
      </c>
    </row>
    <row r="33" spans="1:16" ht="15.75">
      <c r="A33" s="2"/>
      <c r="B33" s="10"/>
      <c r="C33" s="2"/>
      <c r="D33" s="2"/>
      <c r="E33" s="2"/>
      <c r="G33" s="2"/>
      <c r="I33" s="1"/>
      <c r="K33" s="3"/>
      <c r="L33" s="6">
        <f t="shared" si="0"/>
        <v>23854</v>
      </c>
      <c r="M33" s="7" t="str">
        <f t="shared" si="1"/>
        <v>Triangle sur la rivière - 2. La montagne</v>
      </c>
      <c r="N33" s="7" t="str">
        <f t="shared" si="2"/>
        <v>bob82</v>
      </c>
      <c r="O33" s="7" t="str">
        <f t="shared" si="3"/>
        <v>Castelsarrasin / Beaumont-de-Lomagne</v>
      </c>
      <c r="P33" s="7">
        <f t="shared" si="4"/>
      </c>
    </row>
    <row r="34" spans="1:16" ht="15.75">
      <c r="A34" s="2"/>
      <c r="B34" s="10"/>
      <c r="C34" s="2"/>
      <c r="D34" s="2"/>
      <c r="E34" s="2"/>
      <c r="G34" s="2"/>
      <c r="I34" s="1"/>
      <c r="K34" s="3"/>
      <c r="L34" s="6">
        <f t="shared" si="0"/>
        <v>25632</v>
      </c>
      <c r="M34" s="7" t="str">
        <f t="shared" si="1"/>
        <v>Ciste du nid de l'ange.</v>
      </c>
      <c r="N34" s="7" t="str">
        <f t="shared" si="2"/>
        <v>bob82</v>
      </c>
      <c r="O34" s="7" t="str">
        <f t="shared" si="3"/>
        <v>Environs de Castelsarrasin</v>
      </c>
      <c r="P34" s="7">
        <f t="shared" si="4"/>
      </c>
    </row>
    <row r="35" spans="1:16" ht="15.75">
      <c r="A35" s="2"/>
      <c r="B35" s="10"/>
      <c r="C35" s="2"/>
      <c r="D35" s="2"/>
      <c r="E35" s="2"/>
      <c r="G35" s="2"/>
      <c r="I35" s="1"/>
      <c r="K35" s="3"/>
      <c r="L35" s="6">
        <f t="shared" si="0"/>
        <v>28823</v>
      </c>
      <c r="M35" s="7" t="str">
        <f t="shared" si="1"/>
        <v>Catala - Ma cabane au Canada.</v>
      </c>
      <c r="N35" s="7" t="str">
        <f t="shared" si="2"/>
        <v>bob82</v>
      </c>
      <c r="O35" s="7" t="str">
        <f t="shared" si="3"/>
        <v>Bourret / Labourgade / Cordes</v>
      </c>
      <c r="P35" s="7">
        <f t="shared" si="4"/>
      </c>
    </row>
    <row r="36" spans="1:16" ht="15.75">
      <c r="A36" s="2"/>
      <c r="B36" s="10"/>
      <c r="C36" s="2"/>
      <c r="D36" s="2"/>
      <c r="E36" s="2"/>
      <c r="G36" s="2"/>
      <c r="I36" s="1"/>
      <c r="K36" s="3"/>
      <c r="L36" s="6">
        <f t="shared" si="0"/>
        <v>28825</v>
      </c>
      <c r="M36" s="7" t="str">
        <f t="shared" si="1"/>
        <v>Catala - Le lac.</v>
      </c>
      <c r="N36" s="7" t="str">
        <f t="shared" si="2"/>
        <v>bob82</v>
      </c>
      <c r="O36" s="7" t="str">
        <f t="shared" si="3"/>
        <v>Bourret / Labourgade / Cordes</v>
      </c>
      <c r="P36" s="7">
        <f t="shared" si="4"/>
      </c>
    </row>
    <row r="37" spans="1:16" ht="15.75">
      <c r="A37" s="2"/>
      <c r="B37" s="10"/>
      <c r="C37" s="2"/>
      <c r="D37" s="2"/>
      <c r="E37" s="2"/>
      <c r="G37" s="2"/>
      <c r="I37" s="1"/>
      <c r="K37" s="3"/>
      <c r="L37" s="6">
        <f t="shared" si="0"/>
        <v>28830</v>
      </c>
      <c r="M37" s="7" t="str">
        <f t="shared" si="1"/>
        <v>Catala - La tour dans le bois.</v>
      </c>
      <c r="N37" s="7" t="str">
        <f t="shared" si="2"/>
        <v>bob82</v>
      </c>
      <c r="O37" s="7" t="str">
        <f t="shared" si="3"/>
        <v>Bourret / Labourgade / Cordes</v>
      </c>
      <c r="P37" s="7">
        <f t="shared" si="4"/>
      </c>
    </row>
    <row r="38" spans="1:16" ht="15.75">
      <c r="A38" s="2"/>
      <c r="B38" s="10"/>
      <c r="C38" s="2"/>
      <c r="D38" s="2"/>
      <c r="E38" s="2"/>
      <c r="G38" s="2"/>
      <c r="I38" s="1"/>
      <c r="K38" s="3"/>
      <c r="L38" s="6">
        <f t="shared" si="0"/>
        <v>28833</v>
      </c>
      <c r="M38" s="7" t="str">
        <f t="shared" si="1"/>
        <v>Catala - Circonflexe.</v>
      </c>
      <c r="N38" s="7" t="str">
        <f t="shared" si="2"/>
        <v>bob82</v>
      </c>
      <c r="O38" s="7" t="str">
        <f t="shared" si="3"/>
        <v>Bourret / Labourgade / Cordes</v>
      </c>
      <c r="P38" s="7">
        <f t="shared" si="4"/>
      </c>
    </row>
    <row r="39" spans="1:16" ht="15.75">
      <c r="A39" s="2"/>
      <c r="B39" s="10"/>
      <c r="C39" s="2"/>
      <c r="D39" s="2"/>
      <c r="E39" s="2"/>
      <c r="G39" s="2"/>
      <c r="I39" s="1"/>
      <c r="K39" s="3"/>
      <c r="L39" s="6">
        <f t="shared" si="0"/>
        <v>29252</v>
      </c>
      <c r="M39" s="7" t="str">
        <f t="shared" si="1"/>
        <v>Ciste du coup de pouce de la femme aux 2 étoiles.</v>
      </c>
      <c r="N39" s="7" t="str">
        <f t="shared" si="2"/>
        <v>bob82</v>
      </c>
      <c r="O39" s="7" t="str">
        <f t="shared" si="3"/>
        <v>Environs Castelsarrasin</v>
      </c>
      <c r="P39" s="7">
        <f t="shared" si="4"/>
      </c>
    </row>
    <row r="40" spans="1:16" ht="15.75">
      <c r="A40" s="2"/>
      <c r="B40" s="10"/>
      <c r="C40" s="2"/>
      <c r="D40" s="2"/>
      <c r="E40" s="2"/>
      <c r="G40" s="2"/>
      <c r="I40" s="1"/>
      <c r="K40" s="3"/>
      <c r="L40" s="6">
        <f t="shared" si="0"/>
        <v>29309</v>
      </c>
      <c r="M40" s="7" t="str">
        <f t="shared" si="1"/>
        <v>Croix de Lomagne - Croasse !</v>
      </c>
      <c r="N40" s="7" t="str">
        <f t="shared" si="2"/>
        <v>bob82</v>
      </c>
      <c r="O40" s="7" t="str">
        <f t="shared" si="3"/>
        <v>Castelsarrasin / Lavit</v>
      </c>
      <c r="P40" s="7">
        <f t="shared" si="4"/>
      </c>
    </row>
    <row r="41" spans="1:16" ht="15.75">
      <c r="A41" s="2"/>
      <c r="B41" s="10"/>
      <c r="C41" s="2"/>
      <c r="D41" s="2"/>
      <c r="E41" s="2"/>
      <c r="G41" s="2"/>
      <c r="I41" s="1"/>
      <c r="K41" s="3"/>
      <c r="L41" s="6">
        <f t="shared" si="0"/>
        <v>29316</v>
      </c>
      <c r="M41" s="7" t="str">
        <f t="shared" si="1"/>
        <v>Croix de Lomagne. Crois !</v>
      </c>
      <c r="N41" s="7" t="str">
        <f t="shared" si="2"/>
        <v>bob82</v>
      </c>
      <c r="O41" s="7" t="str">
        <f t="shared" si="3"/>
        <v>Est Lavit.</v>
      </c>
      <c r="P41" s="7">
        <f t="shared" si="4"/>
      </c>
    </row>
    <row r="42" spans="1:16" ht="15.75">
      <c r="A42" s="2"/>
      <c r="B42" s="10"/>
      <c r="C42" s="2"/>
      <c r="D42" s="2"/>
      <c r="E42" s="2"/>
      <c r="G42" s="2"/>
      <c r="I42" s="1"/>
      <c r="K42" s="3"/>
      <c r="L42" s="6">
        <f t="shared" si="0"/>
        <v>32389</v>
      </c>
      <c r="M42" s="7" t="str">
        <f t="shared" si="1"/>
        <v>Les âmes maudites des 3 chevaliers d'Argombat - Pierrick.</v>
      </c>
      <c r="N42" s="7" t="str">
        <f t="shared" si="2"/>
        <v>bob82</v>
      </c>
      <c r="O42" s="7" t="str">
        <f t="shared" si="3"/>
        <v>Auvillar / Moissac / Garganvillar</v>
      </c>
      <c r="P42" s="7">
        <f t="shared" si="4"/>
      </c>
    </row>
    <row r="43" spans="1:16" ht="15.75">
      <c r="A43" s="2"/>
      <c r="B43" s="10"/>
      <c r="C43" s="2"/>
      <c r="D43" s="2"/>
      <c r="E43" s="2"/>
      <c r="G43" s="2"/>
      <c r="K43" s="3"/>
      <c r="L43" s="6">
        <f t="shared" si="0"/>
        <v>32390</v>
      </c>
      <c r="M43" s="7" t="str">
        <f t="shared" si="1"/>
        <v>Les âmes maudites des 3 chevaliers d'Argombat - Clément.</v>
      </c>
      <c r="N43" s="7" t="str">
        <f t="shared" si="2"/>
        <v>bob82</v>
      </c>
      <c r="O43" s="7" t="str">
        <f t="shared" si="3"/>
        <v>Auvillar / Moissac / Garganvillar</v>
      </c>
      <c r="P43" s="7">
        <f t="shared" si="4"/>
      </c>
    </row>
    <row r="44" spans="1:16" ht="15.75">
      <c r="A44" s="2"/>
      <c r="B44" s="10"/>
      <c r="C44" s="2"/>
      <c r="D44" s="2"/>
      <c r="E44" s="2"/>
      <c r="G44" s="2"/>
      <c r="K44" s="3"/>
      <c r="L44" s="6">
        <f t="shared" si="0"/>
        <v>32391</v>
      </c>
      <c r="M44" s="7" t="str">
        <f t="shared" si="1"/>
        <v>Les âmes maudites des 3 chevaliers d'Argombat - Maurin.</v>
      </c>
      <c r="N44" s="7" t="str">
        <f t="shared" si="2"/>
        <v>bob82</v>
      </c>
      <c r="O44" s="7" t="str">
        <f t="shared" si="3"/>
        <v>Auvillar / Moissac / Garganvillar</v>
      </c>
      <c r="P44" s="7">
        <f t="shared" si="4"/>
      </c>
    </row>
    <row r="45" spans="1:16" ht="15.75">
      <c r="A45" s="2"/>
      <c r="B45" s="10"/>
      <c r="C45" s="2"/>
      <c r="D45" s="2"/>
      <c r="E45" s="2"/>
      <c r="G45" s="2"/>
      <c r="K45" s="3"/>
      <c r="L45" s="6">
        <f t="shared" si="0"/>
        <v>32436</v>
      </c>
      <c r="M45" s="7" t="str">
        <f t="shared" si="1"/>
        <v>Les eaux perdues - Le petit messager grec.</v>
      </c>
      <c r="N45" s="7" t="str">
        <f t="shared" si="2"/>
        <v>bob82</v>
      </c>
      <c r="O45" s="7" t="str">
        <f t="shared" si="3"/>
        <v>Auvillar / Moissac / Beaumont de Lomagne.</v>
      </c>
      <c r="P45" s="7">
        <f t="shared" si="4"/>
      </c>
    </row>
    <row r="46" spans="1:16" ht="15.75">
      <c r="A46" s="2"/>
      <c r="B46" s="10"/>
      <c r="C46" s="2"/>
      <c r="D46" s="2"/>
      <c r="E46" s="2"/>
      <c r="G46" s="2"/>
      <c r="K46" s="3"/>
      <c r="L46" s="6">
        <f t="shared" si="0"/>
        <v>32456</v>
      </c>
      <c r="M46" s="7" t="str">
        <f t="shared" si="1"/>
        <v>Les eaux perdues - Aux confins de trois terres.</v>
      </c>
      <c r="N46" s="7" t="str">
        <f t="shared" si="2"/>
        <v>bob82</v>
      </c>
      <c r="O46" s="7" t="str">
        <f t="shared" si="3"/>
        <v>Auvillar / Castelsarrasin / Beaumont-de-Lomagne</v>
      </c>
      <c r="P46" s="7">
        <f t="shared" si="4"/>
      </c>
    </row>
    <row r="47" spans="1:16" ht="15.75">
      <c r="A47" s="2"/>
      <c r="B47" s="10"/>
      <c r="C47" s="2"/>
      <c r="D47" s="2"/>
      <c r="E47" s="2"/>
      <c r="G47" s="2"/>
      <c r="K47" s="3"/>
      <c r="L47" s="6">
        <f t="shared" si="0"/>
        <v>32497</v>
      </c>
      <c r="M47" s="7" t="str">
        <f t="shared" si="1"/>
        <v>Ciste de la ligne de myre.</v>
      </c>
      <c r="N47" s="7" t="str">
        <f t="shared" si="2"/>
        <v>bob82</v>
      </c>
      <c r="O47" s="7" t="str">
        <f t="shared" si="3"/>
        <v>Valence d'Agen / Moissac / Garganvillar</v>
      </c>
      <c r="P47" s="7">
        <f t="shared" si="4"/>
      </c>
    </row>
    <row r="48" spans="1:16" ht="15.75">
      <c r="A48" s="2"/>
      <c r="B48" s="10"/>
      <c r="C48" s="2"/>
      <c r="D48" s="2"/>
      <c r="E48" s="2"/>
      <c r="G48" s="2"/>
      <c r="K48" s="3"/>
      <c r="L48" s="6">
        <f t="shared" si="0"/>
        <v>32551</v>
      </c>
      <c r="M48" s="7" t="str">
        <f t="shared" si="1"/>
        <v>Les eaux perdues - Sous le soleil brulant.</v>
      </c>
      <c r="N48" s="7" t="str">
        <f t="shared" si="2"/>
        <v>bob82</v>
      </c>
      <c r="O48" s="7" t="str">
        <f t="shared" si="3"/>
        <v>Auvillar / Moissac / Beaumont-de-Lomagne</v>
      </c>
      <c r="P48" s="7">
        <f t="shared" si="4"/>
      </c>
    </row>
    <row r="49" spans="1:16" ht="15.75">
      <c r="A49" s="2"/>
      <c r="B49" s="10"/>
      <c r="C49" s="2"/>
      <c r="D49" s="2"/>
      <c r="E49" s="2"/>
      <c r="G49" s="2"/>
      <c r="K49" s="3"/>
      <c r="L49" s="6">
        <f t="shared" si="0"/>
        <v>32554</v>
      </c>
      <c r="M49" s="7" t="str">
        <f t="shared" si="1"/>
        <v>Les eaux perdues - A l'ombre des ânes.</v>
      </c>
      <c r="N49" s="7" t="str">
        <f t="shared" si="2"/>
        <v>bob82</v>
      </c>
      <c r="O49" s="7" t="str">
        <f t="shared" si="3"/>
        <v>Auvillar / Castelsarrasin / Beaumont-de-Lomagne</v>
      </c>
      <c r="P49" s="7">
        <f t="shared" si="4"/>
      </c>
    </row>
    <row r="50" spans="1:16" ht="15.75">
      <c r="A50" s="2"/>
      <c r="B50" s="10"/>
      <c r="C50" s="2"/>
      <c r="D50" s="2"/>
      <c r="E50" s="2"/>
      <c r="G50" s="2"/>
      <c r="K50" s="3"/>
      <c r="L50" s="6">
        <f t="shared" si="0"/>
        <v>32729</v>
      </c>
      <c r="M50" s="7" t="str">
        <f t="shared" si="1"/>
        <v>Les eaux perdues - La première marche.</v>
      </c>
      <c r="N50" s="7" t="str">
        <f t="shared" si="2"/>
        <v>bob82</v>
      </c>
      <c r="O50" s="7" t="str">
        <f t="shared" si="3"/>
        <v>Auvillar / Castelsarrasin / Beaumont-de-Lomagne</v>
      </c>
      <c r="P50" s="7">
        <f t="shared" si="4"/>
      </c>
    </row>
    <row r="51" spans="1:16" ht="15.75">
      <c r="A51" s="2"/>
      <c r="B51" s="10"/>
      <c r="C51" s="2"/>
      <c r="D51" s="2"/>
      <c r="E51" s="2"/>
      <c r="G51" s="2"/>
      <c r="K51" s="3"/>
      <c r="L51" s="6">
        <f t="shared" si="0"/>
        <v>32745</v>
      </c>
      <c r="M51" s="7" t="str">
        <f t="shared" si="1"/>
        <v>Les eaux perdues - Tchao Pantin !</v>
      </c>
      <c r="N51" s="7" t="str">
        <f t="shared" si="2"/>
        <v>bob82</v>
      </c>
      <c r="O51" s="7" t="str">
        <f t="shared" si="3"/>
        <v>Auvillar / Castelsarrasin / Beaumont-de-Lomagne</v>
      </c>
      <c r="P51" s="7">
        <f t="shared" si="4"/>
      </c>
    </row>
    <row r="52" spans="1:16" ht="15.75">
      <c r="A52" s="2"/>
      <c r="B52" s="10"/>
      <c r="C52" s="2"/>
      <c r="D52" s="2"/>
      <c r="E52" s="2"/>
      <c r="G52" s="2"/>
      <c r="K52" s="3"/>
      <c r="L52" s="6">
        <f t="shared" si="0"/>
        <v>32755</v>
      </c>
      <c r="M52" s="7" t="str">
        <f t="shared" si="1"/>
        <v>Les eaux perdues - L'argon de l'homme de Sabaria.</v>
      </c>
      <c r="N52" s="7" t="str">
        <f t="shared" si="2"/>
        <v>bob82</v>
      </c>
      <c r="O52" s="7" t="str">
        <f t="shared" si="3"/>
        <v>Le Pin / Montech / Beaumont-de-Lomagne.</v>
      </c>
      <c r="P52" s="7">
        <f t="shared" si="4"/>
      </c>
    </row>
    <row r="53" spans="1:16" ht="15.75">
      <c r="A53" s="2"/>
      <c r="B53" s="10"/>
      <c r="C53" s="2"/>
      <c r="D53" s="2"/>
      <c r="E53" s="2"/>
      <c r="G53" s="2"/>
      <c r="K53" s="3"/>
      <c r="L53" s="6">
        <f t="shared" si="0"/>
        <v>32757</v>
      </c>
      <c r="M53" s="7" t="str">
        <f t="shared" si="1"/>
        <v>Les eaux perdues - Tu as compris Rex ?</v>
      </c>
      <c r="N53" s="7" t="str">
        <f t="shared" si="2"/>
        <v>bob82</v>
      </c>
      <c r="O53" s="7" t="str">
        <f t="shared" si="3"/>
        <v>Auvillar / Castelsarrasin / Beaumont-de-Lomagne</v>
      </c>
      <c r="P53" s="7">
        <f t="shared" si="4"/>
      </c>
    </row>
    <row r="54" spans="1:16" ht="15.75">
      <c r="A54" s="2"/>
      <c r="B54" s="10"/>
      <c r="C54" s="2"/>
      <c r="D54" s="2"/>
      <c r="E54" s="2"/>
      <c r="G54" s="2"/>
      <c r="K54" s="3"/>
      <c r="L54" s="6">
        <f t="shared" si="0"/>
        <v>32799</v>
      </c>
      <c r="M54" s="7" t="str">
        <f t="shared" si="1"/>
        <v>La femme au serpent et son eau</v>
      </c>
      <c r="N54" s="7" t="str">
        <f t="shared" si="2"/>
        <v>panpandoux</v>
      </c>
      <c r="O54" s="7" t="str">
        <f t="shared" si="3"/>
        <v>Auvillar / Castelsarrasin / Beaumont-de-Lomagne</v>
      </c>
      <c r="P54" s="7">
        <f t="shared" si="4"/>
      </c>
    </row>
    <row r="55" spans="1:16" ht="15.75">
      <c r="A55" s="2"/>
      <c r="B55" s="10"/>
      <c r="C55" s="2"/>
      <c r="D55" s="2"/>
      <c r="E55" s="2"/>
      <c r="G55" s="2"/>
      <c r="K55" s="3"/>
      <c r="L55" s="6">
        <f t="shared" si="0"/>
        <v>32805</v>
      </c>
      <c r="M55" s="7" t="str">
        <f t="shared" si="1"/>
        <v>Les céréales germées poussent au nord d'Al-Khums !</v>
      </c>
      <c r="N55" s="7" t="str">
        <f t="shared" si="2"/>
        <v>bob82</v>
      </c>
      <c r="O55" s="7" t="str">
        <f t="shared" si="3"/>
        <v>Auvillar / Castelsarrasin / Beaumont-de-Lomagne</v>
      </c>
      <c r="P55" s="7">
        <f t="shared" si="4"/>
      </c>
    </row>
    <row r="56" spans="1:16" ht="15.75">
      <c r="A56" s="2"/>
      <c r="B56" s="10"/>
      <c r="C56" s="2"/>
      <c r="D56" s="2"/>
      <c r="E56" s="2"/>
      <c r="G56" s="2"/>
      <c r="K56" s="3"/>
      <c r="L56" s="6">
        <f t="shared" si="0"/>
        <v>34151</v>
      </c>
      <c r="M56" s="7" t="str">
        <f t="shared" si="1"/>
        <v>je suis celle du chataignier</v>
      </c>
      <c r="N56" s="7" t="str">
        <f t="shared" si="2"/>
        <v>ptibouchon</v>
      </c>
      <c r="O56" s="7" t="str">
        <f t="shared" si="3"/>
        <v>lomagne</v>
      </c>
      <c r="P56" s="7">
        <f t="shared" si="4"/>
      </c>
    </row>
    <row r="57" spans="1:16" ht="15.75">
      <c r="A57" s="2"/>
      <c r="B57" s="10"/>
      <c r="C57" s="2"/>
      <c r="D57" s="2"/>
      <c r="E57" s="2"/>
      <c r="G57" s="2"/>
      <c r="K57" s="3"/>
      <c r="L57" s="6">
        <f t="shared" si="0"/>
        <v>34284</v>
      </c>
      <c r="M57" s="7" t="str">
        <f t="shared" si="1"/>
        <v>Ciste du portail du 14.</v>
      </c>
      <c r="N57" s="7" t="str">
        <f t="shared" si="2"/>
        <v>bob82</v>
      </c>
      <c r="O57" s="7" t="str">
        <f t="shared" si="3"/>
        <v>Lavlt / Larrazet / Castelsarrasin</v>
      </c>
      <c r="P57" s="7">
        <f t="shared" si="4"/>
      </c>
    </row>
    <row r="58" spans="1:16" ht="15.75">
      <c r="A58" s="2"/>
      <c r="B58" s="10"/>
      <c r="C58" s="2"/>
      <c r="D58" s="2"/>
      <c r="E58" s="2"/>
      <c r="G58" s="2"/>
      <c r="K58" s="3"/>
      <c r="L58" s="6">
        <f t="shared" si="0"/>
        <v>35541</v>
      </c>
      <c r="M58" s="7" t="str">
        <f t="shared" si="1"/>
        <v>Le métal descend de l'ombre.</v>
      </c>
      <c r="N58" s="7" t="str">
        <f t="shared" si="2"/>
        <v>bob82</v>
      </c>
      <c r="O58" s="7" t="str">
        <f t="shared" si="3"/>
        <v>Commune de Cordes-Tolosannes</v>
      </c>
      <c r="P58" s="7">
        <f t="shared" si="4"/>
      </c>
    </row>
    <row r="59" spans="1:16" ht="15.75">
      <c r="A59" s="2"/>
      <c r="B59" s="10"/>
      <c r="C59" s="2"/>
      <c r="D59" s="2"/>
      <c r="E59" s="2"/>
      <c r="G59" s="2"/>
      <c r="K59" s="3"/>
      <c r="L59" s="6">
        <f t="shared" si="0"/>
        <v>37374</v>
      </c>
      <c r="M59" s="7" t="str">
        <f t="shared" si="1"/>
        <v>La volatilociste de ceux qui ne passent plus.</v>
      </c>
      <c r="N59" s="7" t="str">
        <f t="shared" si="2"/>
        <v>bob82</v>
      </c>
      <c r="O59" s="7" t="str">
        <f t="shared" si="3"/>
        <v>St-Nicolas-de-la-Grave / St-Porquier / Garganvillar</v>
      </c>
      <c r="P59" s="7">
        <f t="shared" si="4"/>
      </c>
    </row>
    <row r="60" spans="1:16" ht="15.75">
      <c r="A60" s="2"/>
      <c r="B60" s="10"/>
      <c r="C60" s="2"/>
      <c r="D60" s="2"/>
      <c r="E60" s="2"/>
      <c r="G60" s="2"/>
      <c r="K60" s="3"/>
      <c r="L60" s="6">
        <f t="shared" si="0"/>
        <v>37377</v>
      </c>
      <c r="M60" s="7" t="str">
        <f t="shared" si="1"/>
        <v>L'eau de l'épingle.</v>
      </c>
      <c r="N60" s="7" t="str">
        <f t="shared" si="2"/>
        <v>bob82</v>
      </c>
      <c r="O60" s="7" t="str">
        <f t="shared" si="3"/>
        <v>St-Nicolas-de-la-Grave / Labourgade / Lavit</v>
      </c>
      <c r="P60" s="7">
        <f t="shared" si="4"/>
      </c>
    </row>
    <row r="61" spans="1:16" ht="15.75">
      <c r="A61" s="2"/>
      <c r="B61" s="10"/>
      <c r="C61" s="2"/>
      <c r="D61" s="2"/>
      <c r="E61" s="2"/>
      <c r="G61" s="2"/>
      <c r="K61" s="3"/>
      <c r="L61" s="6">
        <f t="shared" si="0"/>
        <v>40849</v>
      </c>
      <c r="M61" s="7" t="str">
        <f t="shared" si="1"/>
        <v>Le trésor des 40 voleurs.</v>
      </c>
      <c r="N61" s="7" t="str">
        <f t="shared" si="2"/>
        <v>bob82</v>
      </c>
      <c r="O61" s="7" t="str">
        <f t="shared" si="3"/>
        <v>Commune de Castelmayran</v>
      </c>
      <c r="P61" s="7">
        <f t="shared" si="4"/>
      </c>
    </row>
    <row r="62" spans="1:16" ht="15.75">
      <c r="A62" s="2"/>
      <c r="B62" s="10"/>
      <c r="C62" s="2"/>
      <c r="D62" s="2"/>
      <c r="E62" s="2"/>
      <c r="G62" s="2"/>
      <c r="K62" s="3"/>
      <c r="L62" s="6">
        <f t="shared" si="0"/>
        <v>41623</v>
      </c>
      <c r="M62" s="7" t="str">
        <f t="shared" si="1"/>
        <v>Ô croix dressée sur le monnnnnnnnnndeeeeeee</v>
      </c>
      <c r="N62" s="7" t="str">
        <f t="shared" si="2"/>
        <v>ptibouchon</v>
      </c>
      <c r="O62" s="7" t="str">
        <f t="shared" si="3"/>
        <v>lomagne</v>
      </c>
      <c r="P62" s="7">
        <f t="shared" si="4"/>
      </c>
    </row>
    <row r="63" spans="1:16" ht="15.75">
      <c r="A63" s="2"/>
      <c r="B63" s="10"/>
      <c r="C63" s="2"/>
      <c r="D63" s="2"/>
      <c r="E63" s="2"/>
      <c r="G63" s="2"/>
      <c r="K63" s="3"/>
      <c r="L63" s="6">
        <f t="shared" si="0"/>
        <v>41624</v>
      </c>
      <c r="M63" s="7" t="str">
        <f t="shared" si="1"/>
        <v>vingt neuf mars deux mille huit</v>
      </c>
      <c r="N63" s="7" t="str">
        <f t="shared" si="2"/>
        <v>ptibouchon</v>
      </c>
      <c r="O63" s="7" t="str">
        <f t="shared" si="3"/>
        <v>lomagne</v>
      </c>
      <c r="P63" s="7">
        <f t="shared" si="4"/>
      </c>
    </row>
    <row r="64" spans="1:16" ht="15.75">
      <c r="A64" s="2"/>
      <c r="B64" s="10"/>
      <c r="C64" s="2"/>
      <c r="D64" s="2"/>
      <c r="E64" s="2"/>
      <c r="G64" s="2"/>
      <c r="K64" s="3"/>
      <c r="L64" s="6">
        <f t="shared" si="0"/>
        <v>41736</v>
      </c>
      <c r="M64" s="7" t="str">
        <f t="shared" si="1"/>
        <v>J'ai deux mots à te dire.</v>
      </c>
      <c r="N64" s="7" t="str">
        <f t="shared" si="2"/>
        <v>bob82</v>
      </c>
      <c r="O64" s="7" t="str">
        <f t="shared" si="3"/>
        <v>Environs de St-Nicolas-de-la-Grave.</v>
      </c>
      <c r="P64" s="7">
        <f t="shared" si="4"/>
      </c>
    </row>
    <row r="65" spans="1:16" ht="15.75">
      <c r="A65" s="2"/>
      <c r="B65" s="10"/>
      <c r="C65" s="2"/>
      <c r="D65" s="2"/>
      <c r="E65" s="2"/>
      <c r="G65" s="2"/>
      <c r="K65" s="3"/>
      <c r="L65" s="6">
        <f t="shared" si="0"/>
        <v>41769</v>
      </c>
      <c r="M65" s="7" t="str">
        <f t="shared" si="1"/>
        <v>Le navire perché habillé d'argent sale.</v>
      </c>
      <c r="N65" s="7" t="str">
        <f t="shared" si="2"/>
        <v>bob82</v>
      </c>
      <c r="O65" s="7" t="str">
        <f t="shared" si="3"/>
        <v>Environs de St-Nicolas-de-la-Grave.</v>
      </c>
      <c r="P65" s="7">
        <f t="shared" si="4"/>
      </c>
    </row>
    <row r="66" spans="1:16" ht="15.75">
      <c r="A66" s="2"/>
      <c r="B66" s="10"/>
      <c r="C66" s="2"/>
      <c r="D66" s="2"/>
      <c r="E66" s="2"/>
      <c r="G66" s="2"/>
      <c r="K66" s="3"/>
      <c r="L66" s="6">
        <f t="shared" si="0"/>
        <v>41771</v>
      </c>
      <c r="M66" s="7" t="str">
        <f t="shared" si="1"/>
        <v>Le geste fondateur.</v>
      </c>
      <c r="N66" s="7" t="str">
        <f t="shared" si="2"/>
        <v>bob82</v>
      </c>
      <c r="O66" s="7" t="str">
        <f t="shared" si="3"/>
        <v>Région de Moissac.</v>
      </c>
      <c r="P66" s="7">
        <f t="shared" si="4"/>
      </c>
    </row>
    <row r="67" spans="1:16" ht="15.75">
      <c r="A67" s="2"/>
      <c r="B67" s="10"/>
      <c r="C67" s="2"/>
      <c r="D67" s="2"/>
      <c r="E67" s="2"/>
      <c r="G67" s="2"/>
      <c r="H67" s="22"/>
      <c r="K67" s="3"/>
      <c r="L67" s="6">
        <f t="shared" si="0"/>
        <v>42136</v>
      </c>
      <c r="M67" s="7" t="str">
        <f t="shared" si="1"/>
        <v>La ciste du TOUCAN qui M</v>
      </c>
      <c r="N67" s="7" t="str">
        <f t="shared" si="2"/>
        <v>coachbunny</v>
      </c>
      <c r="O67" s="7" t="str">
        <f t="shared" si="3"/>
        <v>Lomagne</v>
      </c>
      <c r="P67" s="7">
        <f t="shared" si="4"/>
      </c>
    </row>
    <row r="68" spans="1:16" ht="15.75">
      <c r="A68" s="17"/>
      <c r="B68" s="11"/>
      <c r="C68" s="17"/>
      <c r="D68" s="17"/>
      <c r="E68" s="17"/>
      <c r="G68" s="17"/>
      <c r="K68" s="3"/>
      <c r="L68" s="6">
        <f t="shared" si="0"/>
        <v>43180</v>
      </c>
      <c r="M68" s="7" t="str">
        <f t="shared" si="1"/>
        <v>3 pas de danse - Pasteurs en limite.</v>
      </c>
      <c r="N68" s="7" t="str">
        <f t="shared" si="2"/>
        <v>bob82</v>
      </c>
      <c r="O68" s="7" t="str">
        <f t="shared" si="3"/>
        <v>Montauban - Beaumont de Lomagne</v>
      </c>
      <c r="P68" s="7">
        <f t="shared" si="4"/>
      </c>
    </row>
    <row r="69" spans="1:16" ht="15.75">
      <c r="A69" s="17"/>
      <c r="B69" s="11"/>
      <c r="C69" s="17"/>
      <c r="D69" s="17"/>
      <c r="E69" s="17"/>
      <c r="G69" s="17"/>
      <c r="K69" s="3"/>
      <c r="L69" s="6">
        <f aca="true" t="shared" si="5" ref="L69:L132">IF(A67="Saint Nicolas de la Grave",HYPERLINK(CONCATENATE("http://www.cistes.net/choixciste.php?rt=2&amp;numero=",B67),B67),"")</f>
        <v>47738</v>
      </c>
      <c r="M69" s="7" t="str">
        <f aca="true" t="shared" si="6" ref="M69:M132">IF(A67="Saint Nicolas de la Grave",C67,"")</f>
        <v>Bob82 au rapport!!!</v>
      </c>
      <c r="N69" s="7" t="str">
        <f aca="true" t="shared" si="7" ref="N69:N132">IF(A67="Saint Nicolas de la Grave",D67,"")</f>
        <v>ptibouchon</v>
      </c>
      <c r="O69" s="7" t="str">
        <f aca="true" t="shared" si="8" ref="O69:O132">IF(A67="Saint Nicolas de la Grave",E67,"")</f>
        <v>Montauban/VDA/BDL</v>
      </c>
      <c r="P69" s="7">
        <f aca="true" t="shared" si="9" ref="P69:P132">IF(F67="","",F67)</f>
      </c>
    </row>
    <row r="70" spans="1:16" ht="15.75">
      <c r="A70" s="17"/>
      <c r="B70" s="11"/>
      <c r="C70" s="17"/>
      <c r="D70" s="17"/>
      <c r="E70" s="17"/>
      <c r="G70" s="17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1:16" ht="15.75">
      <c r="A71" s="17"/>
      <c r="B71" s="11"/>
      <c r="C71" s="17"/>
      <c r="D71" s="17"/>
      <c r="E71" s="17"/>
      <c r="G71" s="17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1:16" ht="15.75">
      <c r="A72" s="17"/>
      <c r="B72" s="11"/>
      <c r="C72" s="17"/>
      <c r="D72" s="17"/>
      <c r="E72" s="17"/>
      <c r="G72" s="17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1:16" ht="15.75">
      <c r="A73" s="17"/>
      <c r="B73" s="11"/>
      <c r="C73" s="17"/>
      <c r="D73" s="17"/>
      <c r="E73" s="17"/>
      <c r="G73" s="17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1:16" ht="15.75">
      <c r="A74" s="17"/>
      <c r="B74" s="11"/>
      <c r="C74" s="17"/>
      <c r="D74" s="17"/>
      <c r="E74" s="17"/>
      <c r="G74" s="17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1:16" ht="15.75">
      <c r="A75" s="18"/>
      <c r="B75" s="11"/>
      <c r="C75" s="18"/>
      <c r="D75" s="18"/>
      <c r="E75" s="18"/>
      <c r="G75" s="18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1:16" ht="15.75">
      <c r="A76" s="18"/>
      <c r="B76" s="11"/>
      <c r="C76" s="18"/>
      <c r="D76" s="18"/>
      <c r="E76" s="18"/>
      <c r="G76" s="18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1:16" ht="15.75">
      <c r="A77" s="19"/>
      <c r="B77" s="11"/>
      <c r="C77" s="19"/>
      <c r="D77" s="19"/>
      <c r="E77" s="19"/>
      <c r="G77" s="19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1:16" ht="15.75">
      <c r="A78" s="19"/>
      <c r="B78" s="11"/>
      <c r="C78" s="19"/>
      <c r="D78" s="19"/>
      <c r="E78" s="19"/>
      <c r="G78" s="19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1:16" ht="15.75">
      <c r="A79" s="19"/>
      <c r="B79" s="11"/>
      <c r="C79" s="19"/>
      <c r="D79" s="19"/>
      <c r="E79" s="19"/>
      <c r="G79" s="19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1:16" ht="15.75">
      <c r="A80" s="19"/>
      <c r="B80" s="11"/>
      <c r="C80" s="19"/>
      <c r="D80" s="19"/>
      <c r="E80" s="19"/>
      <c r="G80" s="19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1:16" ht="15.75">
      <c r="A81" s="20"/>
      <c r="B81" s="11"/>
      <c r="C81" s="20"/>
      <c r="D81" s="20"/>
      <c r="E81" s="20"/>
      <c r="G81" s="20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1:16" ht="15.75">
      <c r="A82" s="20"/>
      <c r="B82" s="11"/>
      <c r="C82" s="20"/>
      <c r="D82" s="20"/>
      <c r="E82" s="20"/>
      <c r="G82" s="20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1:16" ht="15.75">
      <c r="A83" s="20"/>
      <c r="B83" s="11"/>
      <c r="C83" s="20"/>
      <c r="D83" s="20"/>
      <c r="E83" s="20"/>
      <c r="G83" s="20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1:16" ht="15.75">
      <c r="A84" s="20"/>
      <c r="B84" s="11"/>
      <c r="C84" s="20"/>
      <c r="D84" s="20"/>
      <c r="E84" s="20"/>
      <c r="G84" s="20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1:16" ht="15.75">
      <c r="A85" s="20"/>
      <c r="B85" s="11"/>
      <c r="C85" s="20"/>
      <c r="D85" s="20"/>
      <c r="E85" s="20"/>
      <c r="G85" s="20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1:16" ht="15.75">
      <c r="A86" s="20"/>
      <c r="B86" s="11"/>
      <c r="C86" s="20"/>
      <c r="D86" s="20"/>
      <c r="E86" s="20"/>
      <c r="G86" s="20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1:16" ht="15.75">
      <c r="A87" s="21"/>
      <c r="B87" s="11"/>
      <c r="C87" s="21"/>
      <c r="D87" s="21"/>
      <c r="E87" s="21"/>
      <c r="G87" s="2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1:16" ht="15.75">
      <c r="A88" s="24"/>
      <c r="B88" s="11"/>
      <c r="C88" s="24"/>
      <c r="D88" s="24"/>
      <c r="E88" s="24"/>
      <c r="G88" s="24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IF(A131="Saint Nicolas de la Grave",HYPERLINK(CONCATENATE("http://www.cistes.net/choixciste.php?rt=2&amp;numero=",B131),B131),"")</f>
      </c>
      <c r="M133" s="7">
        <f aca="true" t="shared" si="11" ref="M133:M196">IF(A131="Saint Nicolas de la Grave",C131,"")</f>
      </c>
      <c r="N133" s="7">
        <f aca="true" t="shared" si="12" ref="N133:N196">IF(A131="Saint Nicolas de la Grave",D131,"")</f>
      </c>
      <c r="O133" s="7">
        <f aca="true" t="shared" si="13" ref="O133:O196">IF(A131="Saint Nicolas de la Grave",E131,"")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IF(A195="Saint Nicolas de la Grave",HYPERLINK(CONCATENATE("http://www.cistes.net/choixciste.php?rt=2&amp;numero=",B195),B195),"")</f>
      </c>
      <c r="M197" s="7">
        <f>IF(A195="Saint Nicolas de la Grave",C195,"")</f>
      </c>
      <c r="N197" s="7">
        <f>IF(A195="Saint Nicolas de la Grave",D195,"")</f>
      </c>
      <c r="O197" s="7">
        <f>IF(A195="Saint Nicolas de la Grave",E195,"")</f>
      </c>
      <c r="P197" s="7">
        <f>IF(F195="","",F195)</f>
      </c>
    </row>
    <row r="198" spans="2:16" ht="15.75">
      <c r="B198" s="11"/>
      <c r="K198" s="3"/>
      <c r="L198" s="6">
        <f>IF(A196="Saint Nicolas de la Grave",HYPERLINK(CONCATENATE("http://www.cistes.net/choixciste.php?rt=2&amp;numero=",B196),B196),"")</f>
      </c>
      <c r="M198" s="7">
        <f>IF(A196="Saint Nicolas de la Grave",C196,"")</f>
      </c>
      <c r="N198" s="7">
        <f>IF(A196="Saint Nicolas de la Grave",D196,"")</f>
      </c>
      <c r="O198" s="7">
        <f>IF(A196="Saint Nicolas de la Grave",E196,"")</f>
      </c>
      <c r="P198" s="7">
        <f>IF(F196="","",F196)</f>
      </c>
    </row>
    <row r="199" spans="2:16" ht="15.75">
      <c r="B199" s="11"/>
      <c r="K199" s="3"/>
      <c r="L199" s="6">
        <f>IF(A197="Saint Nicolas de la Grave",HYPERLINK(CONCATENATE("http://www.cistes.net/choixciste.php?rt=2&amp;numero=",B197),B197),"")</f>
      </c>
      <c r="M199" s="7">
        <f>IF(A197="Saint Nicolas de la Grave",C197,"")</f>
      </c>
      <c r="N199" s="7">
        <f>IF(A197="Saint Nicolas de la Grave",D197,"")</f>
      </c>
      <c r="O199" s="7">
        <f>IF(A197="Saint Nicolas de la Grave",E197,"")</f>
      </c>
      <c r="P199" s="7">
        <f>IF(F197="","",F197)</f>
      </c>
    </row>
    <row r="200" spans="2:16" ht="15.75">
      <c r="B200" s="11"/>
      <c r="K200" s="3"/>
      <c r="L200" s="6">
        <f>IF(A198="Saint Nicolas de la Grave",HYPERLINK(CONCATENATE("http://www.cistes.net/choixciste.php?rt=2&amp;numero=",B198),B198),"")</f>
      </c>
      <c r="M200" s="7">
        <f>IF(A198="Saint Nicolas de la Grave",C198,"")</f>
      </c>
      <c r="N200" s="7">
        <f>IF(A198="Saint Nicolas de la Grave",D198,"")</f>
      </c>
      <c r="O200" s="7">
        <f>IF(A198="Saint Nicolas de la Grave",E198,"")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2008-10-23T07:03:28Z</dcterms:modified>
  <cp:category/>
  <cp:version/>
  <cp:contentType/>
  <cp:contentStatus/>
</cp:coreProperties>
</file>